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tabRatio="904" activeTab="0"/>
  </bookViews>
  <sheets>
    <sheet name="표지" sheetId="1" r:id="rId1"/>
    <sheet name="결산총괄표" sheetId="2" r:id="rId2"/>
    <sheet name="세입결산서" sheetId="3" r:id="rId3"/>
    <sheet name="세출결산서" sheetId="4" r:id="rId4"/>
    <sheet name="잉여금처리현황" sheetId="5" r:id="rId5"/>
    <sheet name="이 · 전용 명세서" sheetId="6" r:id="rId6"/>
    <sheet name="명시이월액조서" sheetId="7" r:id="rId7"/>
    <sheet name="예금잔액불부합조서관리" sheetId="8" r:id="rId8"/>
    <sheet name="2018회계현금출납부" sheetId="9" r:id="rId9"/>
    <sheet name="2019회계현금출납부" sheetId="10" r:id="rId10"/>
    <sheet name="Sheet1" sheetId="11" r:id="rId11"/>
  </sheets>
  <definedNames/>
  <calcPr calcId="145621"/>
</workbook>
</file>

<file path=xl/sharedStrings.xml><?xml version="1.0" encoding="utf-8"?>
<sst xmlns="http://schemas.openxmlformats.org/spreadsheetml/2006/main" count="1415" uniqueCount="529">
  <si>
    <t xml:space="preserve">            □ 차인   잔액 : 61,028,460원</t>
  </si>
  <si>
    <t>(01704) 2019학년도 인사자문위원회 협의회 후 중식지원</t>
  </si>
  <si>
    <t>(01782) 2019학년도 신임 부장교사 협의회 중식지원</t>
  </si>
  <si>
    <t>(00011) 정보화장비(데스크탑 및 노트북) 부품 교체 수리</t>
  </si>
  <si>
    <t>(00018) 2018년 혁신교육지구 시즌 교육경비 지원사업( Play,소프트웨어) 반납</t>
  </si>
  <si>
    <t>비고</t>
  </si>
  <si>
    <t xml:space="preserve"> </t>
  </si>
  <si>
    <t>차액</t>
  </si>
  <si>
    <t>소계</t>
  </si>
  <si>
    <t>반환금</t>
  </si>
  <si>
    <t>정책</t>
  </si>
  <si>
    <t>100</t>
  </si>
  <si>
    <t>5/9</t>
  </si>
  <si>
    <t>7/9</t>
  </si>
  <si>
    <t>4/9</t>
  </si>
  <si>
    <t>6/9</t>
  </si>
  <si>
    <t>감</t>
  </si>
  <si>
    <t>증</t>
  </si>
  <si>
    <t>1/1</t>
  </si>
  <si>
    <t>이용액</t>
  </si>
  <si>
    <t>시설비</t>
  </si>
  <si>
    <t>오귀순</t>
  </si>
  <si>
    <t>영미사</t>
  </si>
  <si>
    <t>왕서방</t>
  </si>
  <si>
    <t>포토몬</t>
  </si>
  <si>
    <t>우강</t>
  </si>
  <si>
    <t>불용액</t>
  </si>
  <si>
    <t>지출액</t>
  </si>
  <si>
    <t>항목</t>
  </si>
  <si>
    <t>이자</t>
  </si>
  <si>
    <t>금액</t>
  </si>
  <si>
    <t>잔액</t>
  </si>
  <si>
    <t>세입</t>
  </si>
  <si>
    <t>제목</t>
  </si>
  <si>
    <t>일자</t>
  </si>
  <si>
    <t>1. 학교운영위원회운영</t>
  </si>
  <si>
    <t>3-1. 세입 결산내역</t>
  </si>
  <si>
    <t>2. 학생복지/교육격차 해소</t>
  </si>
  <si>
    <t>학교급식운영비(식재료비)</t>
  </si>
  <si>
    <t>2018학년도 세입결산서</t>
  </si>
  <si>
    <t>[징]학교 강당 사용료 징수</t>
  </si>
  <si>
    <t>2018학년도 세출결산서</t>
  </si>
  <si>
    <t>교직원 복지 및 역량강화</t>
  </si>
  <si>
    <t>1. 세입·세출 결산 총괄표</t>
  </si>
  <si>
    <t>1,360,861,520</t>
  </si>
  <si>
    <t>교육공무직원 처우개선비</t>
  </si>
  <si>
    <t>1. 정산대상재원사용잔액</t>
  </si>
  <si>
    <t>C40. 기타자산취득비</t>
  </si>
  <si>
    <t>10. 특수교육교과활동</t>
  </si>
  <si>
    <t>1. 기타 선택적 교육활동</t>
  </si>
  <si>
    <t>1. 지방자치단체이전수입</t>
  </si>
  <si>
    <t>1. 시설확충 및 개선</t>
  </si>
  <si>
    <t>1. 학생및교직원보건안전관리</t>
  </si>
  <si>
    <t>2. 교육비특별회계이전수입</t>
  </si>
  <si>
    <t>2. 정산대상재원사용잔액</t>
  </si>
  <si>
    <t>학생복지/교육격차 해소</t>
  </si>
  <si>
    <t>1. 기타 교육격차해소 지원</t>
  </si>
  <si>
    <t>총     합     계</t>
  </si>
  <si>
    <t xml:space="preserve">  □ 잉여금 처리상황</t>
  </si>
  <si>
    <t>1. 기초지방자치단체전입금</t>
  </si>
  <si>
    <t>1. 교육비특별회계전입금수입</t>
  </si>
  <si>
    <t>3-2. 세출 결산내역</t>
  </si>
  <si>
    <t>2. 기타선택적교육운영</t>
  </si>
  <si>
    <t>기타 교육격차해소 지원</t>
  </si>
  <si>
    <t xml:space="preserve">  □ 순세계잉여금 내역</t>
  </si>
  <si>
    <t>(00030) 교무실 책상유리 교체</t>
  </si>
  <si>
    <t>다음연도 이월액 조서
(명시이월)</t>
  </si>
  <si>
    <t>한국교직원공제회 S2B(함현중)</t>
  </si>
  <si>
    <t>(00031) 화장실 점보롤 구입</t>
  </si>
  <si>
    <t>3-6반 교실 커텐 세탁비 대금</t>
  </si>
  <si>
    <t>(00032) 종량제봉투 구입</t>
  </si>
  <si>
    <t>2019 혁신공감학교 운영비 수입</t>
  </si>
  <si>
    <t xml:space="preserve"> 교육공무직원 처우개선 인건비</t>
  </si>
  <si>
    <t>(01715) 사무용의자 구입</t>
  </si>
  <si>
    <t>(01714) 교실 교탁 구입</t>
  </si>
  <si>
    <t xml:space="preserve">2018학년도 학교회계 결산총괄표 </t>
  </si>
  <si>
    <t>전자조달 s2b 이용수수료 납부</t>
  </si>
  <si>
    <t>분필칠판 지우개털이기 필터 구입</t>
  </si>
  <si>
    <t>학부모총회 홍보용 현수막 제작</t>
  </si>
  <si>
    <t xml:space="preserve">         세  입  합  계</t>
  </si>
  <si>
    <t>1. 교직원 복지 및 역량강화</t>
  </si>
  <si>
    <t>청소용품 구입</t>
  </si>
  <si>
    <t>학교정보화지원</t>
  </si>
  <si>
    <t>2019년</t>
  </si>
  <si>
    <t>289,000</t>
  </si>
  <si>
    <t>32,000</t>
  </si>
  <si>
    <t>315,000</t>
  </si>
  <si>
    <t>368,500</t>
  </si>
  <si>
    <t>440,000</t>
  </si>
  <si>
    <t>28,000</t>
  </si>
  <si>
    <t>220,000</t>
  </si>
  <si>
    <t>방송실 운영</t>
  </si>
  <si>
    <t>156,320</t>
  </si>
  <si>
    <t>시흥서적</t>
  </si>
  <si>
    <t>13,630</t>
  </si>
  <si>
    <t>380,000</t>
  </si>
  <si>
    <t>진성유리알미늄</t>
  </si>
  <si>
    <t>성일광고</t>
  </si>
  <si>
    <t>300,000</t>
  </si>
  <si>
    <t>대림세탁</t>
  </si>
  <si>
    <t>400,000</t>
  </si>
  <si>
    <t>이용사유</t>
  </si>
  <si>
    <t>교내환경정리</t>
  </si>
  <si>
    <t>바이비즈</t>
  </si>
  <si>
    <t>2018년</t>
  </si>
  <si>
    <t>학생지원금</t>
  </si>
  <si>
    <t>원가통계비목</t>
  </si>
  <si>
    <t>124,950</t>
  </si>
  <si>
    <t>(주)한성교구</t>
  </si>
  <si>
    <t>2,170</t>
  </si>
  <si>
    <t>299,660</t>
  </si>
  <si>
    <t>행정실운영</t>
  </si>
  <si>
    <t>선경반점</t>
  </si>
  <si>
    <t>148,200</t>
  </si>
  <si>
    <t>132,000</t>
  </si>
  <si>
    <t>210,630</t>
  </si>
  <si>
    <t>275,000</t>
  </si>
  <si>
    <t>시설관리용역</t>
  </si>
  <si>
    <t>88,000</t>
  </si>
  <si>
    <t>195,000</t>
  </si>
  <si>
    <t>909,900</t>
  </si>
  <si>
    <t>659,540</t>
  </si>
  <si>
    <t>150,000</t>
  </si>
  <si>
    <t>283,520</t>
  </si>
  <si>
    <t>불스시흥정왕점</t>
  </si>
  <si>
    <t>64,380</t>
  </si>
  <si>
    <t>교장실 운영</t>
  </si>
  <si>
    <t>(주)대성주방</t>
  </si>
  <si>
    <t>117,000</t>
  </si>
  <si>
    <t>회계연도 :</t>
  </si>
  <si>
    <t>567,040</t>
  </si>
  <si>
    <t>교육과정평가</t>
  </si>
  <si>
    <t>69,000</t>
  </si>
  <si>
    <t>186,800</t>
  </si>
  <si>
    <t>55,000</t>
  </si>
  <si>
    <t>생금마을</t>
  </si>
  <si>
    <t>돈통마늘보쌈</t>
  </si>
  <si>
    <t>급식식품비</t>
  </si>
  <si>
    <t>급식운영비</t>
  </si>
  <si>
    <t>성현산업</t>
  </si>
  <si>
    <t>2. 독서활동</t>
  </si>
  <si>
    <t>방송실운영</t>
  </si>
  <si>
    <t>교무학사운영</t>
  </si>
  <si>
    <t>정보화실운영</t>
  </si>
  <si>
    <t>교과활동지원</t>
  </si>
  <si>
    <t>부서기본운영</t>
  </si>
  <si>
    <t>집행잔액</t>
  </si>
  <si>
    <t>오케스트라</t>
  </si>
  <si>
    <t>자율활동</t>
  </si>
  <si>
    <t>소프트교육</t>
  </si>
  <si>
    <t>세   입</t>
  </si>
  <si>
    <t>세부항목</t>
  </si>
  <si>
    <t>교육여건 개선</t>
  </si>
  <si>
    <t>(단위:원)</t>
  </si>
  <si>
    <t>2. 자산수입</t>
  </si>
  <si>
    <t>교육환경개선</t>
  </si>
  <si>
    <t>기타이전수입</t>
  </si>
  <si>
    <t>4. 학생복지</t>
  </si>
  <si>
    <t>세계 잉여금</t>
  </si>
  <si>
    <t>교육격차 해소</t>
  </si>
  <si>
    <t>시설확충및개선</t>
  </si>
  <si>
    <t>단위사업</t>
  </si>
  <si>
    <t>세계잉여금</t>
  </si>
  <si>
    <t>예산현액</t>
  </si>
  <si>
    <t>세입결산액</t>
  </si>
  <si>
    <t>세   출</t>
  </si>
  <si>
    <t>정책사업</t>
  </si>
  <si>
    <t>(단위: 원)</t>
  </si>
  <si>
    <t>세출결산액</t>
  </si>
  <si>
    <t>자체수입</t>
  </si>
  <si>
    <t>세입결산</t>
  </si>
  <si>
    <t>결산후 이월</t>
  </si>
  <si>
    <t>결산전 이입</t>
  </si>
  <si>
    <t>순세계 잉여금</t>
  </si>
  <si>
    <t>세출결산</t>
  </si>
  <si>
    <t>전년도이월금</t>
  </si>
  <si>
    <t>인적자원 운용</t>
  </si>
  <si>
    <t>예산액
(A)</t>
  </si>
  <si>
    <t>행정활동수입</t>
  </si>
  <si>
    <t>1. 반환금</t>
  </si>
  <si>
    <t>이전수입</t>
  </si>
  <si>
    <t>4. 진로활동</t>
  </si>
  <si>
    <t>1. 이자수입</t>
  </si>
  <si>
    <t>3. 기타수입</t>
  </si>
  <si>
    <t>3. 이월금</t>
  </si>
  <si>
    <t>1. 이전수입</t>
  </si>
  <si>
    <t>1. 급식비</t>
  </si>
  <si>
    <t>1. 자율활동</t>
  </si>
  <si>
    <t>2. 자체수입</t>
  </si>
  <si>
    <t>학교시설 확충</t>
  </si>
  <si>
    <t>결산액
(C)</t>
  </si>
  <si>
    <t>학부모부담수입</t>
  </si>
  <si>
    <t>학교 일반운영</t>
  </si>
  <si>
    <t>세부사업</t>
  </si>
  <si>
    <t>기타수입</t>
  </si>
  <si>
    <t xml:space="preserve">발행일 : </t>
  </si>
  <si>
    <t>학교 재무활동</t>
  </si>
  <si>
    <t>명시이월</t>
  </si>
  <si>
    <t>세출합계(B)</t>
  </si>
  <si>
    <t>교육활동 지원</t>
  </si>
  <si>
    <t>이월사유</t>
  </si>
  <si>
    <t>상세내역</t>
  </si>
  <si>
    <t>세부사업명</t>
  </si>
  <si>
    <t>잉여금 합계</t>
  </si>
  <si>
    <t>비   고</t>
  </si>
  <si>
    <t>명시이월 합계</t>
  </si>
  <si>
    <t>시보조반납금</t>
  </si>
  <si>
    <t>2. 사유</t>
  </si>
  <si>
    <t>1. 내용</t>
  </si>
  <si>
    <t>무상급식 지원</t>
  </si>
  <si>
    <t>차액(A-B)</t>
  </si>
  <si>
    <t>잉여금처리현황</t>
  </si>
  <si>
    <t>금   액</t>
  </si>
  <si>
    <t>건   명</t>
  </si>
  <si>
    <t>세입합계(A)</t>
  </si>
  <si>
    <t>구   분</t>
  </si>
  <si>
    <t>일   자</t>
  </si>
  <si>
    <t>전기 계</t>
  </si>
  <si>
    <t>급식 관리</t>
  </si>
  <si>
    <t>기간 계</t>
  </si>
  <si>
    <t>[단위:원]</t>
  </si>
  <si>
    <t>03 월 계</t>
  </si>
  <si>
    <t>채주(납부자)</t>
  </si>
  <si>
    <t>시설일반관리</t>
  </si>
  <si>
    <t>교육경비이자</t>
  </si>
  <si>
    <t>현금출납부</t>
  </si>
  <si>
    <t>이월
증감액</t>
  </si>
  <si>
    <t>합  계</t>
  </si>
  <si>
    <t>2018학년도</t>
  </si>
  <si>
    <t>함현중학교</t>
  </si>
  <si>
    <t>교직원복지</t>
  </si>
  <si>
    <t>비고
(사유)</t>
  </si>
  <si>
    <t>원인
행위액</t>
  </si>
  <si>
    <t>학교급식운영</t>
  </si>
  <si>
    <t>(01699) 현관지붕 부분철거 및 방수, 외부 파벽돌과 물음통 보수공사</t>
  </si>
  <si>
    <t>(01717) 2019학년도 신임 전입교사 및 계약제 교원 협의회 중식지원</t>
  </si>
  <si>
    <t>2018년 혁신교육지구 시즌 교육경비 지원사업( Play,소프트웨어) 반납</t>
  </si>
  <si>
    <t xml:space="preserve">            □ 세입결산액 : 2,058,856,100원</t>
  </si>
  <si>
    <t>(00019) 2018년 교육경비 지원사업(학교오케스트라운영) 반납</t>
  </si>
  <si>
    <t>(00010) 학교정보화기자재 교원용 노트북(공동구매) 구입비 지급</t>
  </si>
  <si>
    <t>(00013) 정보화장비 TV 및 방송관련 장비(교실 스피커) 설치비</t>
  </si>
  <si>
    <t xml:space="preserve">            □ 세출결산액 : 1,997,827,640원</t>
  </si>
  <si>
    <t>(01760) 2018학년도 4/4분기 교육공무직원 간담회후 식사제공</t>
  </si>
  <si>
    <t>누 계</t>
  </si>
  <si>
    <t>수입액</t>
  </si>
  <si>
    <t>세출</t>
  </si>
  <si>
    <t>(00005) 전자조달 s2b 이용수수료 납부</t>
  </si>
  <si>
    <t>정보화장비(데스크탑 및 노트북) 부품 교체 수리</t>
  </si>
  <si>
    <t>(00009) 분필칠판 지우개털이기 필터 구입</t>
  </si>
  <si>
    <t>(00024) 학부모총회 홍보용 현수막 제작</t>
  </si>
  <si>
    <t>(00014) 3-6반 교실 커텐 세탁비 대금</t>
  </si>
  <si>
    <t>1/9</t>
  </si>
  <si>
    <t>2/9</t>
  </si>
  <si>
    <t>3/9</t>
  </si>
  <si>
    <t>9/9</t>
  </si>
  <si>
    <t>8/9</t>
  </si>
  <si>
    <t>단위</t>
  </si>
  <si>
    <t>관</t>
  </si>
  <si>
    <t>목</t>
  </si>
  <si>
    <t>명시</t>
  </si>
  <si>
    <t>0</t>
  </si>
  <si>
    <t>결산액</t>
  </si>
  <si>
    <t>과 목</t>
  </si>
  <si>
    <t>장</t>
  </si>
  <si>
    <t>합계</t>
  </si>
  <si>
    <t>예산액</t>
  </si>
  <si>
    <t>항</t>
  </si>
  <si>
    <t>사고</t>
  </si>
  <si>
    <t>2/2</t>
  </si>
  <si>
    <t>세부</t>
  </si>
  <si>
    <t>1/2</t>
  </si>
  <si>
    <t>구성비</t>
  </si>
  <si>
    <t>계속비</t>
  </si>
  <si>
    <t>정보화장비 TV 및 방송관련 장비(교실 스피커) 설치비</t>
  </si>
  <si>
    <t>(00026) 2019학년도 교과서 분배 작업비 지급</t>
  </si>
  <si>
    <t>(01783) 새학기 맞아 교실 재정비한 교직원 식사제공</t>
  </si>
  <si>
    <t>(01706) 2018학년도 학교운영위원회 식사 제공</t>
  </si>
  <si>
    <t>(01738) 2019년 급식실 오븐소모품 구입(s2b)</t>
  </si>
  <si>
    <t>(01707) 2019학년도 교육과정 워크숍 간식 구입</t>
  </si>
  <si>
    <t>(01759) 2019학년도 교육과정 워크숍 간식 구입</t>
  </si>
  <si>
    <t>(01731) 2019학년도 교육과정 워크숍 간식 구입</t>
  </si>
  <si>
    <t>2018년 교육경비 지원사업(학교오케스트라운영) 반납</t>
  </si>
  <si>
    <t>학교정보화기자재 교원용 노트북(공동구매) 구입비 지급</t>
  </si>
  <si>
    <t>(01765) 교원용 노트북 배터리 구입</t>
  </si>
  <si>
    <t>(01741) 보건실 교사용의자 구입</t>
  </si>
  <si>
    <t>(01720) 음악실 악기보관장 구입</t>
  </si>
  <si>
    <t>신입생 교복구입지원비
(잔액:하복구입)</t>
  </si>
  <si>
    <t>(01764) 내외빈 차 접대 물품 구입</t>
  </si>
  <si>
    <t>[전입금]2019 혁신공감학교 운영비 징수</t>
  </si>
  <si>
    <t>(00008) 분필칠판 지우개털이기 구입</t>
  </si>
  <si>
    <t>(00004) 3월 직책급 업무추진비</t>
  </si>
  <si>
    <t>2019학년도 교과서 분배 작업비 지급</t>
  </si>
  <si>
    <t>(01709) 과학실 학생용 의자 구입</t>
  </si>
  <si>
    <t>(01767) 학교 내 대안교실 수업교재 구입</t>
  </si>
  <si>
    <t>(01778) 새학기 환경정리 학생 식사제공</t>
  </si>
  <si>
    <t>(01696) 2019년 2월 급식기구 구입</t>
  </si>
  <si>
    <t>(01698) 2019년 급식실 위생복장 구입</t>
  </si>
  <si>
    <t>4. 교복구입비</t>
  </si>
  <si>
    <t>2. 현장체험학습비</t>
  </si>
  <si>
    <t>3. 졸업앨범비</t>
  </si>
  <si>
    <t>1. 사용료및수수료</t>
  </si>
  <si>
    <t>2. 기타행정활동수입</t>
  </si>
  <si>
    <t>1. 전년도이월금</t>
  </si>
  <si>
    <t>1. 순세계잉여금</t>
  </si>
  <si>
    <t>1. 이월사업비</t>
  </si>
  <si>
    <t xml:space="preserve">
차액
(B-C)
</t>
  </si>
  <si>
    <t>1. 인적자원 운용</t>
  </si>
  <si>
    <t>1. 교직원연수</t>
  </si>
  <si>
    <t>B10. 학교운영비</t>
  </si>
  <si>
    <t>2. 교직원복지</t>
  </si>
  <si>
    <t>2. 기타 교직원보수</t>
  </si>
  <si>
    <t>1. 학교운영지원수당</t>
  </si>
  <si>
    <t>A10. 인건비</t>
  </si>
  <si>
    <t>1. 급식 관리</t>
  </si>
  <si>
    <t>1. 학교급식운영</t>
  </si>
  <si>
    <t>2. 보건 관리</t>
  </si>
  <si>
    <t>C20. 비품구입비</t>
  </si>
  <si>
    <t>2. 학교환경위생관리</t>
  </si>
  <si>
    <t>1. 학생장학금운영</t>
  </si>
  <si>
    <t>시설확충 및 개선</t>
  </si>
  <si>
    <t>1. 부서기본운영</t>
  </si>
  <si>
    <t>선택적 교육활동</t>
  </si>
  <si>
    <t>기본적 교육활동</t>
  </si>
  <si>
    <t>교육비특별회계이전수입</t>
  </si>
  <si>
    <t>지방자치단체이전수입</t>
  </si>
  <si>
    <t>보조금
반환확정액</t>
  </si>
  <si>
    <t>다음연도 이월사업비</t>
  </si>
  <si>
    <t>2. 잉여금 처리상황</t>
  </si>
  <si>
    <t>과        목</t>
  </si>
  <si>
    <t>예 산 액
(A)</t>
  </si>
  <si>
    <t>예산현액
(B)</t>
  </si>
  <si>
    <t>결 산 액
(C)</t>
  </si>
  <si>
    <t>차액
(B-C)</t>
  </si>
  <si>
    <t>1. 비법정이전수입</t>
  </si>
  <si>
    <t>3. 동아리활동</t>
  </si>
  <si>
    <t>4. 선택적 교육활동</t>
  </si>
  <si>
    <t>B20. 업무추진비</t>
  </si>
  <si>
    <t>1. 독서활동운영</t>
  </si>
  <si>
    <t>5. 교육활동 지원</t>
  </si>
  <si>
    <t>1. 교무업무 운영</t>
  </si>
  <si>
    <t>1. 교무학사운영</t>
  </si>
  <si>
    <t>1. 방송실운영</t>
  </si>
  <si>
    <t>2. 정보화실운영</t>
  </si>
  <si>
    <t>1. 교육환경개선</t>
  </si>
  <si>
    <t>1. 학생생활상담지도</t>
  </si>
  <si>
    <t>2. 학교폭력예방</t>
  </si>
  <si>
    <t>6. 학교 일반운영</t>
  </si>
  <si>
    <t>1. 시설 장비 유지</t>
  </si>
  <si>
    <t>1. 학교시설장비유지</t>
  </si>
  <si>
    <t>2. 학교운영 협력</t>
  </si>
  <si>
    <t>2. 학부모협력</t>
  </si>
  <si>
    <t>3. 학교기관 운영</t>
  </si>
  <si>
    <t>방과후학교활동비지원</t>
  </si>
  <si>
    <t>( 단위 : 원 )</t>
  </si>
  <si>
    <t>3. 기타행정활동수입</t>
  </si>
  <si>
    <t>1. 자산매각대</t>
  </si>
  <si>
    <t>8. 외국어교과활동</t>
  </si>
  <si>
    <t>7. 예술교과활동</t>
  </si>
  <si>
    <t>9. 선택교과활동</t>
  </si>
  <si>
    <t>1. 창의교육운영</t>
  </si>
  <si>
    <t>2. 현장체험학습활동</t>
  </si>
  <si>
    <t>2. 학생복지운영</t>
  </si>
  <si>
    <t>1. 교과활동지원</t>
  </si>
  <si>
    <t>3. 기본적 교육활동</t>
  </si>
  <si>
    <t>1. 교과 활동</t>
  </si>
  <si>
    <t>2. 창의적 체험활동</t>
  </si>
  <si>
    <t>2. 행정지원인력운용</t>
  </si>
  <si>
    <t>7. 학교시설 확충</t>
  </si>
  <si>
    <t>1. 시설확충및개선</t>
  </si>
  <si>
    <t>C10. 시설비</t>
  </si>
  <si>
    <t>8. 학교 재무활동</t>
  </si>
  <si>
    <t>D10. 예비비및기타</t>
  </si>
  <si>
    <t>세  출  합  계</t>
  </si>
  <si>
    <t>312,187,560</t>
  </si>
  <si>
    <t>1. 자유학기제활동</t>
  </si>
  <si>
    <t>3. 자유학기 활동</t>
  </si>
  <si>
    <t>3. 교육격차 해소</t>
  </si>
  <si>
    <t>( 단위 : 원)</t>
  </si>
  <si>
    <t>5. 과학교과활동</t>
  </si>
  <si>
    <t>6. 체육교과활동</t>
  </si>
  <si>
    <t>2. 국어교과활동</t>
  </si>
  <si>
    <t>3. 사회교과활동</t>
  </si>
  <si>
    <t>4. 수학교과활동</t>
  </si>
  <si>
    <t>1. 학교회계전입금</t>
  </si>
  <si>
    <t>1. 학부모부담수입</t>
  </si>
  <si>
    <t>1. 수익자부담수입</t>
  </si>
  <si>
    <t>2. 행정활동수입</t>
  </si>
  <si>
    <t>20190312</t>
  </si>
  <si>
    <t>23,672,850</t>
  </si>
  <si>
    <t>(함현중)시흥시청</t>
  </si>
  <si>
    <t>-8,341,850</t>
  </si>
  <si>
    <t>20190306</t>
  </si>
  <si>
    <t>10,679,000</t>
  </si>
  <si>
    <t>-1,503,900</t>
  </si>
  <si>
    <t>11,000,000</t>
  </si>
  <si>
    <t>-1,531,900</t>
  </si>
  <si>
    <t>교무실 책상유리 교체</t>
  </si>
  <si>
    <t>12,830,000</t>
  </si>
  <si>
    <t>20190308</t>
  </si>
  <si>
    <t>화장실 점보롤 구입</t>
  </si>
  <si>
    <t>-1,996,220</t>
  </si>
  <si>
    <t>-9,779,350</t>
  </si>
  <si>
    <t>종량제봉투 구입</t>
  </si>
  <si>
    <t>-2,009,850</t>
  </si>
  <si>
    <t>77,561,150</t>
  </si>
  <si>
    <t>20190311</t>
  </si>
  <si>
    <t>-2,409,850</t>
  </si>
  <si>
    <t>1,830,000</t>
  </si>
  <si>
    <t>20190313</t>
  </si>
  <si>
    <t>12,069,000</t>
  </si>
  <si>
    <t>(주)에듀에이드</t>
  </si>
  <si>
    <t>-10,842,850</t>
  </si>
  <si>
    <t>-8,429,850</t>
  </si>
  <si>
    <t>20190305</t>
  </si>
  <si>
    <t>-10,527,850</t>
  </si>
  <si>
    <t>주식회사 아이티씨</t>
  </si>
  <si>
    <t>-10,147,850</t>
  </si>
  <si>
    <t>1,049,500</t>
  </si>
  <si>
    <t>-321,000</t>
  </si>
  <si>
    <t>-8,729,850</t>
  </si>
  <si>
    <t>2019회계 선지출</t>
  </si>
  <si>
    <t>2019-03-11</t>
  </si>
  <si>
    <t>5,932,000</t>
  </si>
  <si>
    <t>-1,751,900</t>
  </si>
  <si>
    <t>13,572,900</t>
  </si>
  <si>
    <t>-1,839,900</t>
  </si>
  <si>
    <t>10,239,000</t>
  </si>
  <si>
    <t>다음연도
이월액</t>
  </si>
  <si>
    <t>4. 교육여건 개선</t>
  </si>
  <si>
    <t>-289,000</t>
  </si>
  <si>
    <t>2. 연구학교 운영</t>
  </si>
  <si>
    <t>1. 연구학교운영</t>
  </si>
  <si>
    <t>3. 학습지원실 운영</t>
  </si>
  <si>
    <t>5. 생활지도운영</t>
  </si>
  <si>
    <t>272,186,640</t>
  </si>
  <si>
    <t>8,523,860</t>
  </si>
  <si>
    <t>150,973,090</t>
  </si>
  <si>
    <t>2019-03-21</t>
  </si>
  <si>
    <t>77,641,580</t>
  </si>
  <si>
    <t>130,937,140</t>
  </si>
  <si>
    <t>2019-03-15</t>
  </si>
  <si>
    <t>31,273,130</t>
  </si>
  <si>
    <t>774,621,910</t>
  </si>
  <si>
    <t>337,925,410</t>
  </si>
  <si>
    <t>222,268,740</t>
  </si>
  <si>
    <t>304,179,570</t>
  </si>
  <si>
    <t>73,103,590</t>
  </si>
  <si>
    <t>차   액
(1-2)</t>
  </si>
  <si>
    <t>금융기관 잔액
(2)</t>
  </si>
  <si>
    <t>2019.03.15</t>
  </si>
  <si>
    <t>결산잔액
(1)</t>
  </si>
  <si>
    <t>(단위 : 원)</t>
  </si>
  <si>
    <t>62,347,170</t>
  </si>
  <si>
    <t>62,222,220</t>
  </si>
  <si>
    <t>16,532,690</t>
  </si>
  <si>
    <t>63,747,810</t>
  </si>
  <si>
    <t>75,881,150</t>
  </si>
  <si>
    <t>(주)내일퍼렉스</t>
  </si>
  <si>
    <t>69,661,610</t>
  </si>
  <si>
    <t>2019-03-05</t>
  </si>
  <si>
    <t>71,231,050</t>
  </si>
  <si>
    <t>1,680,000</t>
  </si>
  <si>
    <t>2019-03-12</t>
  </si>
  <si>
    <t>62,983,630</t>
  </si>
  <si>
    <t>63,258,630</t>
  </si>
  <si>
    <t>3,500,000</t>
  </si>
  <si>
    <t>학생생활지도 운영</t>
  </si>
  <si>
    <t>-16,532,690</t>
  </si>
  <si>
    <t>70,321,150</t>
  </si>
  <si>
    <t>63,392,010</t>
  </si>
  <si>
    <t>지에스산건(주)</t>
  </si>
  <si>
    <t>61,028,460</t>
  </si>
  <si>
    <t>11번가 주식회사</t>
  </si>
  <si>
    <t>2019-03-08</t>
  </si>
  <si>
    <t>2,296,800</t>
  </si>
  <si>
    <t>62,027,220</t>
  </si>
  <si>
    <t>63,659,810</t>
  </si>
  <si>
    <t>한솔종합건축인테리어</t>
  </si>
  <si>
    <t>63,864,810</t>
  </si>
  <si>
    <t>이삭토스트시흥배곧점</t>
  </si>
  <si>
    <t>2019-03-06</t>
  </si>
  <si>
    <t>72,564,050</t>
  </si>
  <si>
    <t>63,394,180</t>
  </si>
  <si>
    <t>62,683,970</t>
  </si>
  <si>
    <t>61,311,980</t>
  </si>
  <si>
    <t>주식회사 크로바가구</t>
  </si>
  <si>
    <t>1,333,000</t>
  </si>
  <si>
    <t>2019-03-13</t>
  </si>
  <si>
    <t>63,327,630</t>
  </si>
  <si>
    <t>63,604,810</t>
  </si>
  <si>
    <t>3,185,100</t>
  </si>
  <si>
    <t>61,879,020</t>
  </si>
  <si>
    <t>67,364,810</t>
  </si>
  <si>
    <t>62,497,170</t>
  </si>
  <si>
    <t>주식회사 동방씨에스</t>
  </si>
  <si>
    <t>한우동시화월드점</t>
  </si>
  <si>
    <t>75,749,150</t>
  </si>
  <si>
    <t>경기도시흥교육지원청</t>
  </si>
  <si>
    <t>보조금반환확정액</t>
  </si>
  <si>
    <t>학교운영비이월금</t>
  </si>
  <si>
    <t>외북아리동아리이자</t>
  </si>
  <si>
    <t>2018 햇토미 지원</t>
  </si>
  <si>
    <t>신입생교복지원금</t>
  </si>
  <si>
    <t>집행잔액 및 이자</t>
  </si>
  <si>
    <t>예금잔액 불부합조서</t>
  </si>
  <si>
    <t>(주)고려시스템즈</t>
  </si>
  <si>
    <t>보조금 사용잔액 합계</t>
  </si>
  <si>
    <t>세출예산 이용 명세서</t>
  </si>
  <si>
    <t>학생생활상담지도</t>
  </si>
  <si>
    <t>기타(잔액반납)</t>
  </si>
  <si>
    <t>학교운영위원회운영</t>
  </si>
  <si>
    <t>학교시설장비유지</t>
  </si>
  <si>
    <t>학교내 대안교실 운영(교특)</t>
  </si>
  <si>
    <t>2,058,856,100</t>
  </si>
  <si>
    <t>급식기기 및 기구(교특)</t>
  </si>
  <si>
    <t>1,981,294,950</t>
  </si>
  <si>
    <t>2019년 03월 15일</t>
  </si>
  <si>
    <t>(주)이베이코리아(G마켓)</t>
  </si>
  <si>
    <t>1,997,827,640</t>
  </si>
  <si>
    <t>주식회사 서우리테일시흥식자재</t>
  </si>
  <si>
    <t>교육환경개선(2017년)</t>
  </si>
  <si>
    <t>시설확충및개선(2017년)</t>
  </si>
  <si>
    <t>학교 강당 사용료 수입</t>
  </si>
  <si>
    <t>(00028) 청소용품 구입</t>
  </si>
  <si>
    <t>3월 직책급 업무추진비</t>
  </si>
  <si>
    <t>분필칠판 지우개털이기 구입</t>
  </si>
  <si>
    <t>공공요금 및 제세공과금</t>
  </si>
  <si>
    <t>함현중학교회계 세입・세출결산서</t>
  </si>
  <si>
    <t>함 현 중 학 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</si>
</sst>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_(* #,##0.00_);_(* \(#,##0.00\);_(* &quot;-&quot;??_);_(@_)"/>
    <numFmt numFmtId="165" formatCode="#,##0_ ;[Red]\-#,##0\ "/>
    <numFmt numFmtId="166" formatCode="#,##0_ "/>
  </numFmts>
  <fonts count="34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돋움"/>
      <family val="2"/>
    </font>
    <font>
      <b/>
      <sz val="26"/>
      <color rgb="FF000000"/>
      <name val="HY신명조"/>
      <family val="2"/>
    </font>
    <font>
      <sz val="26"/>
      <color rgb="FF000000"/>
      <name val="HY신명조"/>
      <family val="2"/>
    </font>
    <font>
      <b/>
      <sz val="24"/>
      <color rgb="FF000000"/>
      <name val="HY신명조"/>
      <family val="2"/>
    </font>
    <font>
      <sz val="11"/>
      <color rgb="FF000000"/>
      <name val="HY신명조"/>
      <family val="2"/>
    </font>
    <font>
      <sz val="10"/>
      <color rgb="FF000000"/>
      <name val="맑은 고딕"/>
      <family val="2"/>
    </font>
    <font>
      <b/>
      <sz val="16"/>
      <color rgb="FF000000"/>
      <name val="바탕체"/>
      <family val="2"/>
    </font>
    <font>
      <sz val="9"/>
      <color rgb="FF000000"/>
      <name val="바탕체"/>
      <family val="2"/>
    </font>
    <font>
      <sz val="10"/>
      <color rgb="FF000000"/>
      <name val="바탕체"/>
      <family val="2"/>
    </font>
    <font>
      <sz val="16"/>
      <color rgb="FF000000"/>
      <name val="바탕체"/>
      <family val="2"/>
    </font>
    <font>
      <sz val="10"/>
      <color rgb="FF000000"/>
      <name val="HY신명조"/>
      <family val="2"/>
    </font>
    <font>
      <sz val="8"/>
      <color rgb="FF000000"/>
      <name val="HY신명조"/>
      <family val="2"/>
    </font>
    <font>
      <sz val="9"/>
      <color rgb="FF000000"/>
      <name val="HY신명조"/>
      <family val="2"/>
    </font>
    <font>
      <sz val="8"/>
      <color rgb="FF000000"/>
      <name val="바탕체"/>
      <family val="2"/>
    </font>
    <font>
      <b/>
      <sz val="15"/>
      <color rgb="FF000000"/>
      <name val="맑은 고딕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0000"/>
      <name val="돋움"/>
      <family val="2"/>
    </font>
    <font>
      <sz val="24"/>
      <color rgb="FF000000"/>
      <name val="맑은 고딕"/>
      <family val="2"/>
    </font>
    <font>
      <b/>
      <sz val="10"/>
      <color rgb="FF000000"/>
      <name val="바탕체"/>
      <family val="2"/>
    </font>
    <font>
      <b/>
      <sz val="15"/>
      <color rgb="FF000000"/>
      <name val="바탕체"/>
      <family val="2"/>
    </font>
    <font>
      <sz val="7"/>
      <color rgb="FF000000"/>
      <name val="HY신명조"/>
      <family val="2"/>
    </font>
    <font>
      <sz val="18"/>
      <color rgb="FF000000"/>
      <name val="Arial"/>
      <family val="2"/>
    </font>
    <font>
      <b/>
      <sz val="20"/>
      <color rgb="FF000000"/>
      <name val="맑은 고딕"/>
      <family val="2"/>
    </font>
    <font>
      <b/>
      <sz val="13"/>
      <color rgb="FF000000"/>
      <name val="HY신명조"/>
      <family val="2"/>
    </font>
    <font>
      <b/>
      <sz val="12"/>
      <color rgb="FF000000"/>
      <name val="바탕체"/>
      <family val="2"/>
    </font>
    <font>
      <b/>
      <sz val="27"/>
      <color rgb="FF000000"/>
      <name val="맑은 고딕"/>
      <family val="2"/>
    </font>
    <font>
      <sz val="27"/>
      <color rgb="FF000000"/>
      <name val="맑은 고딕"/>
      <family val="2"/>
    </font>
    <font>
      <sz val="20"/>
      <color rgb="FF000000"/>
      <name val="맑은 고딕"/>
      <family val="2"/>
    </font>
    <font>
      <b/>
      <sz val="23"/>
      <color rgb="FF000000"/>
      <name val="맑은 고딕"/>
      <family val="2"/>
    </font>
    <font>
      <sz val="10"/>
      <color theme="0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rgb="FF000000"/>
      </right>
      <top style="thin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/>
      <top style="thin"/>
      <bottom style="medium"/>
    </border>
    <border>
      <left>
        <color rgb="FF000000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rgb="FF000000"/>
      </left>
      <right style="thin"/>
      <top style="thin"/>
      <bottom style="thin"/>
    </border>
    <border>
      <left>
        <color rgb="FF000000"/>
      </left>
      <right>
        <color rgb="FF000000"/>
      </right>
      <top style="medium"/>
      <bottom style="thin">
        <color rgb="FF000000"/>
      </bottom>
    </border>
    <border>
      <left>
        <color rgb="FF000000"/>
      </left>
      <right style="medium"/>
      <top style="medium"/>
      <bottom style="thin">
        <color rgb="FF000000"/>
      </bottom>
    </border>
    <border>
      <left style="medium"/>
      <right>
        <color rgb="FF000000"/>
      </right>
      <top style="medium"/>
      <bottom style="thin">
        <color rgb="FF000000"/>
      </bottom>
    </border>
    <border>
      <left style="medium"/>
      <right style="medium"/>
      <top style="medium"/>
      <bottom>
        <color rgb="FF000000"/>
      </bottom>
    </border>
    <border>
      <left style="medium"/>
      <right style="medium"/>
      <top>
        <color rgb="FF000000"/>
      </top>
      <bottom style="thin">
        <color rgb="FF000000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72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9" fillId="2" borderId="1" xfId="0" applyNumberFormat="1" applyFont="1" applyFill="1" applyBorder="1" applyAlignment="1" applyProtection="1">
      <alignment vertical="center"/>
      <protection/>
    </xf>
    <xf numFmtId="49" fontId="10" fillId="3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1" fontId="11" fillId="2" borderId="0" xfId="0" applyNumberFormat="1" applyFont="1" applyFill="1" applyAlignment="1">
      <alignment horizontal="right" vertical="center"/>
    </xf>
    <xf numFmtId="41" fontId="10" fillId="3" borderId="2" xfId="0" applyNumberFormat="1" applyFont="1" applyFill="1" applyBorder="1" applyAlignment="1">
      <alignment horizontal="center" vertical="center"/>
    </xf>
    <xf numFmtId="41" fontId="10" fillId="2" borderId="3" xfId="0" applyNumberFormat="1" applyFont="1" applyFill="1" applyBorder="1" applyAlignment="1">
      <alignment horizontal="left" vertical="center"/>
    </xf>
    <xf numFmtId="41" fontId="10" fillId="0" borderId="4" xfId="0" applyNumberFormat="1" applyFont="1" applyBorder="1" applyAlignment="1">
      <alignment horizontal="left" vertical="center"/>
    </xf>
    <xf numFmtId="41" fontId="10" fillId="0" borderId="5" xfId="0" applyNumberFormat="1" applyFont="1" applyBorder="1" applyAlignment="1">
      <alignment horizontal="left" vertical="center" wrapText="1"/>
    </xf>
    <xf numFmtId="41" fontId="10" fillId="2" borderId="2" xfId="0" applyNumberFormat="1" applyFont="1" applyFill="1" applyBorder="1" applyAlignment="1">
      <alignment vertical="center" wrapText="1"/>
    </xf>
    <xf numFmtId="41" fontId="10" fillId="2" borderId="2" xfId="0" applyNumberFormat="1" applyFont="1" applyFill="1" applyBorder="1" applyAlignment="1">
      <alignment horizontal="left" vertical="center" wrapText="1"/>
    </xf>
    <xf numFmtId="41" fontId="11" fillId="2" borderId="0" xfId="0" applyNumberFormat="1" applyFont="1" applyFill="1" applyAlignment="1">
      <alignment horizontal="center" vertical="center"/>
    </xf>
    <xf numFmtId="41" fontId="12" fillId="2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10" fillId="0" borderId="5" xfId="0" applyNumberFormat="1" applyFont="1" applyBorder="1" applyAlignment="1">
      <alignment horizontal="left" vertical="center"/>
    </xf>
    <xf numFmtId="41" fontId="10" fillId="2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left" vertical="center"/>
    </xf>
    <xf numFmtId="49" fontId="15" fillId="2" borderId="2" xfId="0" applyNumberFormat="1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center" vertical="center"/>
    </xf>
    <xf numFmtId="41" fontId="11" fillId="3" borderId="2" xfId="0" applyNumberFormat="1" applyFont="1" applyFill="1" applyBorder="1" applyAlignment="1">
      <alignment horizontal="center" vertical="center"/>
    </xf>
    <xf numFmtId="41" fontId="11" fillId="3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top" wrapText="1"/>
    </xf>
    <xf numFmtId="41" fontId="16" fillId="2" borderId="2" xfId="0" applyNumberFormat="1" applyFont="1" applyFill="1" applyBorder="1" applyAlignment="1">
      <alignment vertical="center"/>
    </xf>
    <xf numFmtId="0" fontId="2" fillId="0" borderId="0" xfId="22" applyNumberFormat="1" applyAlignment="1">
      <alignment vertical="center"/>
      <protection/>
    </xf>
    <xf numFmtId="0" fontId="8" fillId="0" borderId="0" xfId="22" applyNumberFormat="1" applyFont="1" applyAlignment="1">
      <alignment vertical="center"/>
      <protection/>
    </xf>
    <xf numFmtId="0" fontId="2" fillId="0" borderId="0" xfId="22" applyNumberFormat="1" applyFont="1" applyAlignment="1">
      <alignment vertical="center"/>
      <protection/>
    </xf>
    <xf numFmtId="0" fontId="2" fillId="0" borderId="0" xfId="22" applyNumberFormat="1" applyAlignment="1">
      <alignment horizontal="right" vertical="center"/>
      <protection/>
    </xf>
    <xf numFmtId="0" fontId="17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164" fontId="18" fillId="0" borderId="0" xfId="2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11" xfId="22" applyNumberFormat="1" applyFont="1" applyFill="1" applyBorder="1" applyAlignment="1">
      <alignment horizontal="right" vertical="center" wrapText="1"/>
      <protection/>
    </xf>
    <xf numFmtId="0" fontId="2" fillId="0" borderId="0" xfId="22" applyNumberFormat="1" applyFont="1" applyAlignment="1">
      <alignment horizontal="right" vertical="center"/>
      <protection/>
    </xf>
    <xf numFmtId="0" fontId="18" fillId="0" borderId="0" xfId="0" applyNumberFormat="1" applyFont="1" applyAlignment="1">
      <alignment horizontal="center" vertical="center" shrinkToFit="1"/>
    </xf>
    <xf numFmtId="164" fontId="18" fillId="0" borderId="0" xfId="2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NumberFormat="1" applyFont="1" applyBorder="1" applyAlignment="1">
      <alignment horizontal="right" shrinkToFit="1"/>
    </xf>
    <xf numFmtId="0" fontId="8" fillId="0" borderId="0" xfId="0" applyNumberFormat="1" applyFont="1" applyBorder="1" applyAlignment="1">
      <alignment horizontal="right" shrinkToFit="1"/>
    </xf>
    <xf numFmtId="0" fontId="19" fillId="4" borderId="14" xfId="0" applyNumberFormat="1" applyFont="1" applyFill="1" applyBorder="1" applyAlignment="1">
      <alignment horizontal="center" vertical="center" shrinkToFit="1"/>
    </xf>
    <xf numFmtId="0" fontId="19" fillId="4" borderId="15" xfId="0" applyNumberFormat="1" applyFont="1" applyFill="1" applyBorder="1" applyAlignment="1">
      <alignment vertical="center" shrinkToFit="1"/>
    </xf>
    <xf numFmtId="0" fontId="19" fillId="4" borderId="16" xfId="0" applyNumberFormat="1" applyFont="1" applyFill="1" applyBorder="1" applyAlignment="1">
      <alignment vertical="center" shrinkToFit="1"/>
    </xf>
    <xf numFmtId="0" fontId="19" fillId="0" borderId="14" xfId="0" applyNumberFormat="1" applyFont="1" applyBorder="1" applyAlignment="1">
      <alignment horizontal="center" vertical="center"/>
    </xf>
    <xf numFmtId="41" fontId="19" fillId="5" borderId="14" xfId="0" applyNumberFormat="1" applyFont="1" applyFill="1" applyBorder="1" applyAlignment="1">
      <alignment horizontal="right" vertical="center"/>
    </xf>
    <xf numFmtId="41" fontId="19" fillId="6" borderId="14" xfId="0" applyNumberFormat="1" applyFont="1" applyFill="1" applyBorder="1" applyAlignment="1">
      <alignment horizontal="right" vertical="center"/>
    </xf>
    <xf numFmtId="166" fontId="20" fillId="0" borderId="14" xfId="0" applyNumberFormat="1" applyFont="1" applyFill="1" applyBorder="1" applyAlignment="1" applyProtection="1">
      <alignment vertical="center"/>
      <protection/>
    </xf>
    <xf numFmtId="0" fontId="19" fillId="0" borderId="14" xfId="0" applyNumberFormat="1" applyFont="1" applyFill="1" applyBorder="1" applyAlignment="1">
      <alignment horizontal="center" vertical="center"/>
    </xf>
    <xf numFmtId="41" fontId="19" fillId="4" borderId="14" xfId="22" applyNumberFormat="1" applyFont="1" applyFill="1" applyBorder="1" applyAlignment="1">
      <alignment horizontal="right" vertical="center" shrinkToFit="1"/>
      <protection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Alignment="1">
      <alignment horizontal="right" vertical="center"/>
    </xf>
    <xf numFmtId="41" fontId="10" fillId="7" borderId="2" xfId="0" applyNumberFormat="1" applyFont="1" applyFill="1" applyBorder="1" applyAlignment="1">
      <alignment vertical="center"/>
    </xf>
    <xf numFmtId="41" fontId="10" fillId="7" borderId="2" xfId="0" applyNumberFormat="1" applyFont="1" applyFill="1" applyBorder="1" applyAlignment="1">
      <alignment vertical="center" wrapText="1"/>
    </xf>
    <xf numFmtId="49" fontId="10" fillId="2" borderId="17" xfId="0" applyNumberFormat="1" applyFont="1" applyFill="1" applyBorder="1" applyAlignment="1">
      <alignment horizontal="left" vertical="top" wrapText="1"/>
    </xf>
    <xf numFmtId="41" fontId="16" fillId="2" borderId="17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 applyProtection="1">
      <alignment/>
      <protection/>
    </xf>
    <xf numFmtId="49" fontId="11" fillId="7" borderId="2" xfId="0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41" fontId="13" fillId="2" borderId="0" xfId="0" applyNumberFormat="1" applyFont="1" applyFill="1" applyAlignment="1">
      <alignment horizontal="right" vertical="center"/>
    </xf>
    <xf numFmtId="41" fontId="11" fillId="3" borderId="2" xfId="0" applyNumberFormat="1" applyFont="1" applyFill="1" applyBorder="1" applyAlignment="1">
      <alignment horizontal="center" vertical="center"/>
    </xf>
    <xf numFmtId="41" fontId="22" fillId="2" borderId="0" xfId="0" applyNumberFormat="1" applyFont="1" applyFill="1" applyAlignment="1">
      <alignment horizontal="left" vertical="center"/>
    </xf>
    <xf numFmtId="41" fontId="11" fillId="2" borderId="2" xfId="0" applyNumberFormat="1" applyFont="1" applyFill="1" applyBorder="1" applyAlignment="1">
      <alignment vertical="center"/>
    </xf>
    <xf numFmtId="41" fontId="11" fillId="2" borderId="2" xfId="0" applyNumberFormat="1" applyFont="1" applyFill="1" applyBorder="1" applyAlignment="1">
      <alignment horizontal="right" vertical="center"/>
    </xf>
    <xf numFmtId="41" fontId="11" fillId="3" borderId="2" xfId="0" applyNumberFormat="1" applyFont="1" applyFill="1" applyBorder="1" applyAlignment="1">
      <alignment horizontal="center" vertical="center" wrapText="1"/>
    </xf>
    <xf numFmtId="41" fontId="11" fillId="3" borderId="3" xfId="0" applyNumberFormat="1" applyFont="1" applyFill="1" applyBorder="1" applyAlignment="1">
      <alignment horizontal="center" vertical="center"/>
    </xf>
    <xf numFmtId="41" fontId="11" fillId="3" borderId="5" xfId="0" applyNumberFormat="1" applyFont="1" applyFill="1" applyBorder="1" applyAlignment="1">
      <alignment horizontal="center" vertical="center"/>
    </xf>
    <xf numFmtId="41" fontId="11" fillId="2" borderId="2" xfId="0" applyNumberFormat="1" applyFont="1" applyFill="1" applyBorder="1" applyAlignment="1">
      <alignment horizontal="left" vertical="center"/>
    </xf>
    <xf numFmtId="41" fontId="11" fillId="2" borderId="2" xfId="0" applyNumberFormat="1" applyFont="1" applyFill="1" applyBorder="1" applyAlignment="1">
      <alignment horizontal="center" vertical="center"/>
    </xf>
    <xf numFmtId="41" fontId="11" fillId="7" borderId="2" xfId="0" applyNumberFormat="1" applyFont="1" applyFill="1" applyBorder="1" applyAlignment="1">
      <alignment vertical="center"/>
    </xf>
    <xf numFmtId="41" fontId="11" fillId="2" borderId="0" xfId="0" applyNumberFormat="1" applyFont="1" applyFill="1" applyAlignment="1">
      <alignment horizontal="center" vertical="center"/>
    </xf>
    <xf numFmtId="41" fontId="9" fillId="2" borderId="1" xfId="0" applyNumberFormat="1" applyFont="1" applyFill="1" applyBorder="1" applyAlignment="1">
      <alignment horizontal="center" vertical="center"/>
    </xf>
    <xf numFmtId="41" fontId="11" fillId="2" borderId="0" xfId="0" applyNumberFormat="1" applyFont="1" applyFill="1" applyAlignment="1">
      <alignment horizontal="right" vertical="center"/>
    </xf>
    <xf numFmtId="41" fontId="10" fillId="3" borderId="2" xfId="0" applyNumberFormat="1" applyFont="1" applyFill="1" applyBorder="1" applyAlignment="1">
      <alignment horizontal="center" vertical="center"/>
    </xf>
    <xf numFmtId="41" fontId="10" fillId="3" borderId="2" xfId="0" applyNumberFormat="1" applyFont="1" applyFill="1" applyBorder="1" applyAlignment="1">
      <alignment horizontal="center" vertical="center" wrapText="1"/>
    </xf>
    <xf numFmtId="41" fontId="10" fillId="2" borderId="2" xfId="0" applyNumberFormat="1" applyFont="1" applyFill="1" applyBorder="1" applyAlignment="1">
      <alignment vertical="center" wrapText="1"/>
    </xf>
    <xf numFmtId="49" fontId="11" fillId="2" borderId="0" xfId="0" applyNumberFormat="1" applyFont="1" applyFill="1" applyAlignment="1">
      <alignment horizontal="right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 wrapText="1"/>
    </xf>
    <xf numFmtId="41" fontId="10" fillId="2" borderId="2" xfId="0" applyNumberFormat="1" applyFont="1" applyFill="1" applyBorder="1" applyAlignment="1">
      <alignment vertical="center"/>
    </xf>
    <xf numFmtId="1" fontId="10" fillId="2" borderId="2" xfId="0" applyNumberFormat="1" applyFont="1" applyFill="1" applyBorder="1" applyAlignment="1">
      <alignment vertical="center"/>
    </xf>
    <xf numFmtId="49" fontId="23" fillId="2" borderId="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/>
    </xf>
    <xf numFmtId="1" fontId="13" fillId="2" borderId="2" xfId="0" applyNumberFormat="1" applyFont="1" applyFill="1" applyBorder="1" applyAlignment="1">
      <alignment vertical="center"/>
    </xf>
    <xf numFmtId="41" fontId="13" fillId="2" borderId="2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horizontal="left" vertical="center"/>
    </xf>
    <xf numFmtId="49" fontId="24" fillId="2" borderId="2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right" vertical="center"/>
    </xf>
    <xf numFmtId="41" fontId="16" fillId="2" borderId="2" xfId="0" applyNumberFormat="1" applyFont="1" applyFill="1" applyBorder="1" applyAlignment="1">
      <alignment vertical="center"/>
    </xf>
    <xf numFmtId="41" fontId="16" fillId="2" borderId="2" xfId="0" applyNumberFormat="1" applyFont="1" applyFill="1" applyBorder="1" applyAlignment="1">
      <alignment horizontal="left" vertical="top" wrapText="1"/>
    </xf>
    <xf numFmtId="41" fontId="16" fillId="2" borderId="17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9" fillId="4" borderId="15" xfId="22" applyNumberFormat="1" applyFont="1" applyFill="1" applyBorder="1" applyAlignment="1">
      <alignment horizontal="center" vertical="center"/>
      <protection/>
    </xf>
    <xf numFmtId="0" fontId="19" fillId="4" borderId="16" xfId="22" applyNumberFormat="1" applyFont="1" applyFill="1" applyBorder="1" applyAlignment="1">
      <alignment horizontal="center" vertical="center"/>
      <protection/>
    </xf>
    <xf numFmtId="0" fontId="19" fillId="4" borderId="18" xfId="22" applyNumberFormat="1" applyFont="1" applyFill="1" applyBorder="1" applyAlignment="1">
      <alignment horizontal="center" vertical="center"/>
      <protection/>
    </xf>
    <xf numFmtId="0" fontId="19" fillId="6" borderId="15" xfId="0" applyNumberFormat="1" applyFont="1" applyFill="1" applyBorder="1" applyAlignment="1">
      <alignment horizontal="center" vertical="center"/>
    </xf>
    <xf numFmtId="0" fontId="19" fillId="6" borderId="16" xfId="0" applyNumberFormat="1" applyFont="1" applyFill="1" applyBorder="1" applyAlignment="1">
      <alignment horizontal="center" vertical="center"/>
    </xf>
    <xf numFmtId="0" fontId="19" fillId="6" borderId="18" xfId="0" applyNumberFormat="1" applyFont="1" applyFill="1" applyBorder="1" applyAlignment="1">
      <alignment horizontal="center" vertical="center"/>
    </xf>
    <xf numFmtId="0" fontId="19" fillId="5" borderId="15" xfId="0" applyNumberFormat="1" applyFont="1" applyFill="1" applyBorder="1" applyAlignment="1">
      <alignment horizontal="center" vertical="center"/>
    </xf>
    <xf numFmtId="0" fontId="19" fillId="5" borderId="16" xfId="0" applyNumberFormat="1" applyFont="1" applyFill="1" applyBorder="1" applyAlignment="1">
      <alignment horizontal="center" vertical="center"/>
    </xf>
    <xf numFmtId="0" fontId="19" fillId="5" borderId="18" xfId="0" applyNumberFormat="1" applyFont="1" applyFill="1" applyBorder="1" applyAlignment="1">
      <alignment horizontal="center" vertical="center"/>
    </xf>
    <xf numFmtId="0" fontId="19" fillId="5" borderId="15" xfId="0" applyNumberFormat="1" applyFont="1" applyFill="1" applyBorder="1" applyAlignment="1">
      <alignment horizontal="center" vertical="center" wrapText="1"/>
    </xf>
    <xf numFmtId="0" fontId="19" fillId="5" borderId="16" xfId="0" applyNumberFormat="1" applyFont="1" applyFill="1" applyBorder="1" applyAlignment="1">
      <alignment horizontal="center" vertical="center" wrapText="1"/>
    </xf>
    <xf numFmtId="0" fontId="19" fillId="5" borderId="18" xfId="0" applyNumberFormat="1" applyFont="1" applyFill="1" applyBorder="1" applyAlignment="1">
      <alignment horizontal="center" vertical="center" wrapText="1"/>
    </xf>
    <xf numFmtId="165" fontId="19" fillId="6" borderId="15" xfId="0" applyNumberFormat="1" applyFont="1" applyFill="1" applyBorder="1" applyAlignment="1">
      <alignment horizontal="center" vertical="center"/>
    </xf>
    <xf numFmtId="165" fontId="19" fillId="6" borderId="18" xfId="0" applyNumberFormat="1" applyFont="1" applyFill="1" applyBorder="1" applyAlignment="1">
      <alignment horizontal="center" vertical="center"/>
    </xf>
    <xf numFmtId="41" fontId="19" fillId="4" borderId="15" xfId="22" applyNumberFormat="1" applyFont="1" applyFill="1" applyBorder="1" applyAlignment="1">
      <alignment horizontal="center" vertical="center" shrinkToFit="1"/>
      <protection/>
    </xf>
    <xf numFmtId="41" fontId="19" fillId="4" borderId="18" xfId="22" applyNumberFormat="1" applyFont="1" applyFill="1" applyBorder="1" applyAlignment="1">
      <alignment horizontal="center" vertical="center" shrinkToFit="1"/>
      <protection/>
    </xf>
    <xf numFmtId="0" fontId="19" fillId="0" borderId="15" xfId="0" applyNumberFormat="1" applyFont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vertical="center" shrinkToFit="1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26" fillId="0" borderId="0" xfId="22" applyNumberFormat="1" applyFont="1" applyAlignment="1">
      <alignment horizontal="center" vertical="center"/>
      <protection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4" borderId="20" xfId="0" applyNumberFormat="1" applyFont="1" applyFill="1" applyBorder="1" applyAlignment="1">
      <alignment horizontal="center" vertical="center" wrapText="1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8" fillId="4" borderId="22" xfId="0" applyNumberFormat="1" applyFont="1" applyFill="1" applyBorder="1" applyAlignment="1">
      <alignment horizontal="center" vertical="center" wrapText="1"/>
    </xf>
    <xf numFmtId="0" fontId="8" fillId="4" borderId="23" xfId="0" applyNumberFormat="1" applyFont="1" applyFill="1" applyBorder="1" applyAlignment="1">
      <alignment horizontal="center" vertical="center" wrapText="1"/>
    </xf>
    <xf numFmtId="41" fontId="27" fillId="2" borderId="0" xfId="0" applyNumberFormat="1" applyFont="1" applyFill="1" applyAlignment="1">
      <alignment horizontal="left" vertical="center"/>
    </xf>
    <xf numFmtId="41" fontId="13" fillId="2" borderId="0" xfId="0" applyNumberFormat="1" applyFont="1" applyFill="1" applyAlignment="1">
      <alignment horizontal="center" vertical="center"/>
    </xf>
    <xf numFmtId="41" fontId="22" fillId="3" borderId="2" xfId="0" applyNumberFormat="1" applyFont="1" applyFill="1" applyBorder="1" applyAlignment="1">
      <alignment horizontal="center" vertical="center" wrapText="1"/>
    </xf>
    <xf numFmtId="41" fontId="22" fillId="3" borderId="2" xfId="0" applyNumberFormat="1" applyFont="1" applyFill="1" applyBorder="1" applyAlignment="1">
      <alignment horizontal="center" vertical="center"/>
    </xf>
    <xf numFmtId="41" fontId="11" fillId="2" borderId="2" xfId="0" applyNumberFormat="1" applyFont="1" applyFill="1" applyBorder="1" applyAlignment="1">
      <alignment vertical="center" wrapText="1"/>
    </xf>
    <xf numFmtId="41" fontId="11" fillId="2" borderId="2" xfId="0" applyNumberFormat="1" applyFont="1" applyFill="1" applyBorder="1" applyAlignment="1">
      <alignment horizontal="left" vertical="center" wrapText="1"/>
    </xf>
    <xf numFmtId="41" fontId="11" fillId="2" borderId="2" xfId="0" applyNumberFormat="1" applyFont="1" applyFill="1" applyBorder="1" applyAlignment="1">
      <alignment horizontal="center" vertical="center" wrapText="1"/>
    </xf>
    <xf numFmtId="41" fontId="22" fillId="2" borderId="2" xfId="0" applyNumberFormat="1" applyFont="1" applyFill="1" applyBorder="1" applyAlignment="1">
      <alignment horizontal="center" vertical="center" wrapText="1"/>
    </xf>
    <xf numFmtId="41" fontId="11" fillId="2" borderId="3" xfId="0" applyNumberFormat="1" applyFont="1" applyFill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horizontal="left" vertical="center" wrapText="1"/>
    </xf>
    <xf numFmtId="41" fontId="22" fillId="2" borderId="4" xfId="0" applyNumberFormat="1" applyFont="1" applyFill="1" applyBorder="1" applyAlignment="1">
      <alignment vertical="center" wrapText="1"/>
    </xf>
    <xf numFmtId="41" fontId="11" fillId="2" borderId="5" xfId="0" applyNumberFormat="1" applyFont="1" applyFill="1" applyBorder="1" applyAlignment="1">
      <alignment horizontal="left" vertical="center" wrapText="1"/>
    </xf>
    <xf numFmtId="41" fontId="23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righ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표준 3" xfId="22"/>
    <cellStyle name="표준 4" xfId="23"/>
    <cellStyle name="표준 5" xfId="24"/>
    <cellStyle name="쉼표 [0] 2" xfId="25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 fPublished="0" fLocksText="1">
      <xdr:nvSpPr>
        <xdr:cNvPr id="2" name="직선 연결선 1025"/>
        <xdr:cNvSpPr/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 fPublished="0" fLocksText="1">
      <xdr:nvSpPr>
        <xdr:cNvPr id="3" name="직선 연결선 1026"/>
        <xdr:cNvSpPr/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9648825" cy="0"/>
    <xdr:sp fPublished="0" fLocksText="1">
      <xdr:nvSpPr>
        <xdr:cNvPr id="2" name="직선 연결선 1025"/>
        <xdr:cNvSpPr/>
      </xdr:nvSpPr>
      <xdr:spPr>
        <a:xfrm>
          <a:off x="0" y="684847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 fPublished="0" fLocksText="1">
      <xdr:nvSpPr>
        <xdr:cNvPr id="3" name="직선 연결선 1026"/>
        <xdr:cNvSpPr/>
      </xdr:nvSpPr>
      <xdr:spPr>
        <a:xfrm>
          <a:off x="0" y="1434465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48825" cy="0"/>
    <xdr:sp fPublished="0" fLocksText="1">
      <xdr:nvSpPr>
        <xdr:cNvPr id="2" name="직선 연결선 1025"/>
        <xdr:cNvSpPr/>
      </xdr:nvSpPr>
      <xdr:spPr>
        <a:xfrm>
          <a:off x="0" y="67532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 fPublished="0" fLocksText="1">
      <xdr:nvSpPr>
        <xdr:cNvPr id="3" name="직선 연결선 1026"/>
        <xdr:cNvSpPr/>
      </xdr:nvSpPr>
      <xdr:spPr>
        <a:xfrm>
          <a:off x="0" y="1426845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 fPublished="0" fLocksText="1">
      <xdr:nvSpPr>
        <xdr:cNvPr id="4" name="직선 연결선 1027"/>
        <xdr:cNvSpPr/>
      </xdr:nvSpPr>
      <xdr:spPr>
        <a:xfrm>
          <a:off x="0" y="2178367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 fPublished="0" fLocksText="1">
      <xdr:nvSpPr>
        <xdr:cNvPr id="5" name="직선 연결선 1028"/>
        <xdr:cNvSpPr/>
      </xdr:nvSpPr>
      <xdr:spPr>
        <a:xfrm>
          <a:off x="0" y="2929890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 fPublished="0" fLocksText="1">
      <xdr:nvSpPr>
        <xdr:cNvPr id="6" name="직선 연결선 1029"/>
        <xdr:cNvSpPr/>
      </xdr:nvSpPr>
      <xdr:spPr>
        <a:xfrm>
          <a:off x="0" y="368141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 fPublished="0" fLocksText="1">
      <xdr:nvSpPr>
        <xdr:cNvPr id="7" name="직선 연결선 1030"/>
        <xdr:cNvSpPr/>
      </xdr:nvSpPr>
      <xdr:spPr>
        <a:xfrm>
          <a:off x="0" y="443198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 fPublished="0" fLocksText="1">
      <xdr:nvSpPr>
        <xdr:cNvPr id="8" name="직선 연결선 1031"/>
        <xdr:cNvSpPr/>
      </xdr:nvSpPr>
      <xdr:spPr>
        <a:xfrm>
          <a:off x="0" y="5184457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9648825" cy="0"/>
    <xdr:sp fPublished="0" fLocksText="1">
      <xdr:nvSpPr>
        <xdr:cNvPr id="9" name="직선 연결선 1032"/>
        <xdr:cNvSpPr/>
      </xdr:nvSpPr>
      <xdr:spPr>
        <a:xfrm>
          <a:off x="0" y="593693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9648825" cy="0"/>
    <xdr:sp fPublished="0" fLocksText="1">
      <xdr:nvSpPr>
        <xdr:cNvPr id="10" name="직선 연결선 1033"/>
        <xdr:cNvSpPr/>
      </xdr:nvSpPr>
      <xdr:spPr>
        <a:xfrm>
          <a:off x="0" y="6688455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9620250" cy="0"/>
    <xdr:sp fPublished="0" fLocksText="1">
      <xdr:nvSpPr>
        <xdr:cNvPr id="2" name="직선 연결선 1025"/>
        <xdr:cNvSpPr/>
      </xdr:nvSpPr>
      <xdr:spPr>
        <a:xfrm>
          <a:off x="0" y="6838950"/>
          <a:ext cx="96202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9639300" cy="0"/>
    <xdr:sp fPublished="0" fLocksText="1">
      <xdr:nvSpPr>
        <xdr:cNvPr id="2" name="직선 연결선 1025"/>
        <xdr:cNvSpPr/>
      </xdr:nvSpPr>
      <xdr:spPr>
        <a:xfrm>
          <a:off x="0" y="4219575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0</xdr:rowOff>
    </xdr:from>
    <xdr:ext cx="9582150" cy="0"/>
    <xdr:sp fPublished="0" fLocksText="1">
      <xdr:nvSpPr>
        <xdr:cNvPr id="2" name="직선 연결선 1026"/>
        <xdr:cNvSpPr/>
      </xdr:nvSpPr>
      <xdr:spPr>
        <a:xfrm>
          <a:off x="0" y="11868150"/>
          <a:ext cx="95821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35</xdr:row>
      <xdr:rowOff>0</xdr:rowOff>
    </xdr:from>
    <xdr:to>
      <xdr:col>14</xdr:col>
      <xdr:colOff>0</xdr:colOff>
      <xdr:row>36</xdr:row>
      <xdr:rowOff>0</xdr:rowOff>
    </xdr:to>
    <xdr:pic macro="">
      <xdr:nvPicPr>
        <xdr:cNvPr id="2" name="그림 102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5981700" y="10810875"/>
          <a:ext cx="933450" cy="2857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14</xdr:col>
      <xdr:colOff>0</xdr:colOff>
      <xdr:row>37</xdr:row>
      <xdr:rowOff>0</xdr:rowOff>
    </xdr:to>
    <xdr:pic macro="">
      <xdr:nvPicPr>
        <xdr:cNvPr id="3" name="그림 102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5981700" y="11096625"/>
          <a:ext cx="933450" cy="2857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30</xdr:row>
      <xdr:rowOff>0</xdr:rowOff>
    </xdr:from>
    <xdr:to>
      <xdr:col>14</xdr:col>
      <xdr:colOff>0</xdr:colOff>
      <xdr:row>31</xdr:row>
      <xdr:rowOff>0</xdr:rowOff>
    </xdr:to>
    <xdr:pic macro="">
      <xdr:nvPicPr>
        <xdr:cNvPr id="2" name="그림 102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5981700" y="9382125"/>
          <a:ext cx="933450" cy="2857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14</xdr:col>
      <xdr:colOff>0</xdr:colOff>
      <xdr:row>32</xdr:row>
      <xdr:rowOff>0</xdr:rowOff>
    </xdr:to>
    <xdr:pic macro="">
      <xdr:nvPicPr>
        <xdr:cNvPr id="3" name="그림 102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5981700" y="9667875"/>
          <a:ext cx="933450" cy="2857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spDef>
    <a:ln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lnDef>
    <a:txDef>
      <a:spPr/>
      <a:bodyPr/>
      <a:lstStyle/>
    </a:txDef>
  </a:objectDefaults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C00000"/>
  </sheetPr>
  <dimension ref="A4:L19"/>
  <sheetViews>
    <sheetView tabSelected="1" zoomScaleSheetLayoutView="75" workbookViewId="0" topLeftCell="A1">
      <selection activeCell="N8" sqref="N8"/>
    </sheetView>
  </sheetViews>
  <sheetFormatPr defaultColWidth="9.140625" defaultRowHeight="12.75"/>
  <cols>
    <col min="1" max="2" width="13.00390625" style="0" customWidth="1"/>
    <col min="3" max="3" width="23.00390625" style="0" customWidth="1"/>
    <col min="4" max="8" width="13.00390625" style="0" customWidth="1"/>
    <col min="9" max="9" width="5.140625" style="0" customWidth="1"/>
    <col min="10" max="10" width="24.421875" style="0" customWidth="1"/>
  </cols>
  <sheetData>
    <row r="2" ht="10.5" customHeight="1"/>
    <row r="3" ht="57" customHeight="1"/>
    <row r="4" spans="1:10" ht="13.5" customHeight="1">
      <c r="A4" s="79" t="s">
        <v>228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3.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9.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80.25" customHeight="1">
      <c r="A7" s="168" t="s">
        <v>527</v>
      </c>
      <c r="B7" s="168"/>
      <c r="C7" s="168"/>
      <c r="D7" s="168"/>
      <c r="E7" s="168"/>
      <c r="F7" s="168"/>
      <c r="G7" s="168"/>
      <c r="H7" s="168"/>
      <c r="I7" s="168"/>
      <c r="J7" s="169"/>
    </row>
    <row r="8" spans="1:10" ht="27.75" customHeight="1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3.5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2" ht="50.1" customHeight="1">
      <c r="A10" s="170" t="s">
        <v>237</v>
      </c>
      <c r="B10" s="170"/>
      <c r="C10" s="170"/>
      <c r="D10" s="170"/>
      <c r="E10" s="170"/>
      <c r="F10" s="170"/>
      <c r="G10" s="170"/>
      <c r="H10" s="170"/>
      <c r="I10" s="170"/>
      <c r="J10" s="170"/>
      <c r="L10" s="6"/>
    </row>
    <row r="11" spans="1:10" ht="50.1" customHeight="1">
      <c r="A11" s="170" t="s">
        <v>241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ht="50.1" customHeight="1">
      <c r="A12" s="170" t="s">
        <v>0</v>
      </c>
      <c r="B12" s="170"/>
      <c r="C12" s="170"/>
      <c r="D12" s="170"/>
      <c r="E12" s="170"/>
      <c r="F12" s="170"/>
      <c r="G12" s="170"/>
      <c r="H12" s="170"/>
      <c r="I12" s="170"/>
      <c r="J12" s="170"/>
    </row>
    <row r="19" spans="1:10" ht="33.4" customHeight="1">
      <c r="A19" s="171" t="s">
        <v>528</v>
      </c>
      <c r="B19" s="171"/>
      <c r="C19" s="171"/>
      <c r="D19" s="171"/>
      <c r="E19" s="171"/>
      <c r="F19" s="171"/>
      <c r="G19" s="171"/>
      <c r="H19" s="171"/>
      <c r="I19" s="171"/>
      <c r="J19" s="171"/>
    </row>
  </sheetData>
  <mergeCells count="6">
    <mergeCell ref="A4:J6"/>
    <mergeCell ref="A7:J7"/>
    <mergeCell ref="A10:J10"/>
    <mergeCell ref="A11:J11"/>
    <mergeCell ref="A12:J12"/>
    <mergeCell ref="A19:J19"/>
  </mergeCells>
  <printOptions horizontalCentered="1"/>
  <pageMargins left="0.31486111879348755" right="0.31486111879348755" top="0" bottom="0" header="0" footer="0"/>
  <pageSetup horizontalDpi="600" verticalDpi="600" orientation="landscape" paperSize="9" scale="92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Q35"/>
  <sheetViews>
    <sheetView zoomScaleSheetLayoutView="100" workbookViewId="0" topLeftCell="A1">
      <selection activeCell="Q33" sqref="Q33"/>
    </sheetView>
  </sheetViews>
  <sheetFormatPr defaultColWidth="9.140625" defaultRowHeight="12.75"/>
  <cols>
    <col min="1" max="1" width="1.421875" style="7" customWidth="1"/>
    <col min="2" max="2" width="10.28125" style="7" customWidth="1"/>
    <col min="3" max="3" width="2.57421875" style="7" customWidth="1"/>
    <col min="4" max="4" width="24.7109375" style="7" customWidth="1"/>
    <col min="5" max="5" width="0.2890625" style="7" customWidth="1"/>
    <col min="6" max="6" width="10.8515625" style="7" customWidth="1"/>
    <col min="7" max="7" width="0.9921875" style="7" customWidth="1"/>
    <col min="8" max="8" width="19.421875" style="7" customWidth="1"/>
    <col min="9" max="9" width="3.00390625" style="7" customWidth="1"/>
    <col min="10" max="10" width="6.7109375" style="7" customWidth="1"/>
    <col min="11" max="11" width="9.421875" style="7" customWidth="1"/>
    <col min="12" max="12" width="2.28125" style="7" customWidth="1"/>
    <col min="13" max="13" width="3.00390625" style="7" customWidth="1"/>
    <col min="14" max="14" width="8.7109375" style="7" customWidth="1"/>
    <col min="15" max="15" width="15.421875" style="7" customWidth="1"/>
    <col min="16" max="16" width="12.8515625" style="7" customWidth="1"/>
    <col min="17" max="17" width="13.8515625" style="7" customWidth="1"/>
  </cols>
  <sheetData>
    <row r="1" ht="32.55" customHeight="1"/>
    <row r="2" spans="5:13" ht="28.4" customHeight="1">
      <c r="E2" s="161" t="s">
        <v>225</v>
      </c>
      <c r="F2" s="161"/>
      <c r="G2" s="161"/>
      <c r="H2" s="161"/>
      <c r="I2" s="161"/>
      <c r="J2" s="161"/>
      <c r="K2" s="161"/>
      <c r="L2" s="161"/>
      <c r="M2" s="161"/>
    </row>
    <row r="3" spans="5:13" ht="14.25" customHeight="1">
      <c r="E3" s="162"/>
      <c r="F3" s="162"/>
      <c r="G3" s="162"/>
      <c r="H3" s="162"/>
      <c r="I3" s="162"/>
      <c r="J3" s="162"/>
      <c r="K3" s="162"/>
      <c r="L3" s="162"/>
      <c r="M3" s="162"/>
    </row>
    <row r="4" spans="2:17" ht="25.55" customHeight="1">
      <c r="B4" s="163" t="s">
        <v>129</v>
      </c>
      <c r="C4" s="163"/>
      <c r="D4" s="69" t="s">
        <v>83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2:17" ht="22.7" customHeight="1">
      <c r="B5" s="70" t="s">
        <v>34</v>
      </c>
      <c r="C5" s="164" t="s">
        <v>33</v>
      </c>
      <c r="D5" s="164"/>
      <c r="E5" s="164"/>
      <c r="F5" s="164"/>
      <c r="G5" s="164"/>
      <c r="H5" s="164" t="s">
        <v>222</v>
      </c>
      <c r="I5" s="164"/>
      <c r="J5" s="164" t="s">
        <v>202</v>
      </c>
      <c r="K5" s="164"/>
      <c r="L5" s="164" t="s">
        <v>151</v>
      </c>
      <c r="M5" s="164"/>
      <c r="N5" s="164"/>
      <c r="O5" s="70" t="s">
        <v>244</v>
      </c>
      <c r="P5" s="70" t="s">
        <v>27</v>
      </c>
      <c r="Q5" s="70" t="s">
        <v>31</v>
      </c>
    </row>
    <row r="6" spans="2:17" ht="22.7" customHeight="1">
      <c r="B6" s="164" t="s">
        <v>217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71" t="s">
        <v>260</v>
      </c>
      <c r="P6" s="71" t="s">
        <v>260</v>
      </c>
      <c r="Q6" s="71" t="s">
        <v>260</v>
      </c>
    </row>
    <row r="7" spans="2:17" ht="22.75" customHeight="1">
      <c r="B7" s="70" t="s">
        <v>459</v>
      </c>
      <c r="C7" s="166" t="s">
        <v>290</v>
      </c>
      <c r="D7" s="166"/>
      <c r="E7" s="166"/>
      <c r="F7" s="166"/>
      <c r="G7" s="166"/>
      <c r="H7" s="166" t="s">
        <v>21</v>
      </c>
      <c r="I7" s="166"/>
      <c r="J7" s="166" t="s">
        <v>145</v>
      </c>
      <c r="K7" s="166"/>
      <c r="L7" s="166" t="s">
        <v>126</v>
      </c>
      <c r="M7" s="166"/>
      <c r="N7" s="166"/>
      <c r="O7" s="71" t="s">
        <v>260</v>
      </c>
      <c r="P7" s="71" t="s">
        <v>84</v>
      </c>
      <c r="Q7" s="71" t="s">
        <v>429</v>
      </c>
    </row>
    <row r="8" spans="2:17" ht="22.7" customHeight="1">
      <c r="B8" s="70" t="s">
        <v>459</v>
      </c>
      <c r="C8" s="166" t="s">
        <v>246</v>
      </c>
      <c r="D8" s="166"/>
      <c r="E8" s="166"/>
      <c r="F8" s="166"/>
      <c r="G8" s="166"/>
      <c r="H8" s="167" t="s">
        <v>67</v>
      </c>
      <c r="I8" s="167"/>
      <c r="J8" s="166" t="s">
        <v>145</v>
      </c>
      <c r="K8" s="166"/>
      <c r="L8" s="166" t="s">
        <v>111</v>
      </c>
      <c r="M8" s="166"/>
      <c r="N8" s="166"/>
      <c r="O8" s="71" t="s">
        <v>260</v>
      </c>
      <c r="P8" s="71" t="s">
        <v>85</v>
      </c>
      <c r="Q8" s="71" t="s">
        <v>418</v>
      </c>
    </row>
    <row r="9" spans="2:17" ht="22.7" customHeight="1">
      <c r="B9" s="70" t="s">
        <v>480</v>
      </c>
      <c r="C9" s="166" t="s">
        <v>71</v>
      </c>
      <c r="D9" s="166"/>
      <c r="E9" s="166"/>
      <c r="F9" s="166"/>
      <c r="G9" s="166"/>
      <c r="H9" s="166" t="s">
        <v>497</v>
      </c>
      <c r="I9" s="166"/>
      <c r="J9" s="166" t="s">
        <v>144</v>
      </c>
      <c r="K9" s="166"/>
      <c r="L9" s="166"/>
      <c r="M9" s="166"/>
      <c r="N9" s="166"/>
      <c r="O9" s="71" t="s">
        <v>394</v>
      </c>
      <c r="P9" s="71" t="s">
        <v>260</v>
      </c>
      <c r="Q9" s="71" t="s">
        <v>392</v>
      </c>
    </row>
    <row r="10" spans="2:17" ht="22.7" customHeight="1">
      <c r="B10" s="70" t="s">
        <v>480</v>
      </c>
      <c r="C10" s="167" t="s">
        <v>3</v>
      </c>
      <c r="D10" s="167"/>
      <c r="E10" s="167"/>
      <c r="F10" s="167"/>
      <c r="G10" s="167"/>
      <c r="H10" s="166" t="s">
        <v>505</v>
      </c>
      <c r="I10" s="166"/>
      <c r="J10" s="166" t="s">
        <v>143</v>
      </c>
      <c r="K10" s="166"/>
      <c r="L10" s="166" t="s">
        <v>82</v>
      </c>
      <c r="M10" s="166"/>
      <c r="N10" s="166"/>
      <c r="O10" s="71" t="s">
        <v>260</v>
      </c>
      <c r="P10" s="71" t="s">
        <v>88</v>
      </c>
      <c r="Q10" s="71" t="s">
        <v>426</v>
      </c>
    </row>
    <row r="11" spans="2:17" ht="22.75" customHeight="1">
      <c r="B11" s="70" t="s">
        <v>473</v>
      </c>
      <c r="C11" s="166" t="s">
        <v>522</v>
      </c>
      <c r="D11" s="166"/>
      <c r="E11" s="166"/>
      <c r="F11" s="166"/>
      <c r="G11" s="166"/>
      <c r="H11" s="166" t="s">
        <v>229</v>
      </c>
      <c r="I11" s="166"/>
      <c r="J11" s="166"/>
      <c r="K11" s="166"/>
      <c r="L11" s="166"/>
      <c r="M11" s="166"/>
      <c r="N11" s="166"/>
      <c r="O11" s="71" t="s">
        <v>407</v>
      </c>
      <c r="P11" s="71" t="s">
        <v>260</v>
      </c>
      <c r="Q11" s="71" t="s">
        <v>409</v>
      </c>
    </row>
    <row r="12" spans="2:17" ht="22.7" customHeight="1">
      <c r="B12" s="70" t="s">
        <v>473</v>
      </c>
      <c r="C12" s="167" t="s">
        <v>239</v>
      </c>
      <c r="D12" s="167"/>
      <c r="E12" s="167"/>
      <c r="F12" s="167"/>
      <c r="G12" s="167"/>
      <c r="H12" s="166" t="s">
        <v>497</v>
      </c>
      <c r="I12" s="166"/>
      <c r="J12" s="166" t="s">
        <v>143</v>
      </c>
      <c r="K12" s="166"/>
      <c r="L12" s="166" t="s">
        <v>82</v>
      </c>
      <c r="M12" s="166"/>
      <c r="N12" s="166"/>
      <c r="O12" s="71" t="s">
        <v>260</v>
      </c>
      <c r="P12" s="71" t="s">
        <v>424</v>
      </c>
      <c r="Q12" s="71" t="s">
        <v>393</v>
      </c>
    </row>
    <row r="13" spans="2:17" ht="22.7" customHeight="1">
      <c r="B13" s="70" t="s">
        <v>473</v>
      </c>
      <c r="C13" s="166" t="s">
        <v>250</v>
      </c>
      <c r="D13" s="166"/>
      <c r="E13" s="166"/>
      <c r="F13" s="166"/>
      <c r="G13" s="166"/>
      <c r="H13" s="166" t="s">
        <v>99</v>
      </c>
      <c r="I13" s="166"/>
      <c r="J13" s="166" t="s">
        <v>145</v>
      </c>
      <c r="K13" s="166"/>
      <c r="L13" s="166" t="s">
        <v>111</v>
      </c>
      <c r="M13" s="166"/>
      <c r="N13" s="166"/>
      <c r="O13" s="71" t="s">
        <v>260</v>
      </c>
      <c r="P13" s="71" t="s">
        <v>89</v>
      </c>
      <c r="Q13" s="71" t="s">
        <v>395</v>
      </c>
    </row>
    <row r="14" spans="2:17" ht="22.7" customHeight="1">
      <c r="B14" s="70" t="s">
        <v>473</v>
      </c>
      <c r="C14" s="167" t="s">
        <v>240</v>
      </c>
      <c r="D14" s="167"/>
      <c r="E14" s="167"/>
      <c r="F14" s="167"/>
      <c r="G14" s="167"/>
      <c r="H14" s="166" t="s">
        <v>415</v>
      </c>
      <c r="I14" s="166"/>
      <c r="J14" s="166" t="s">
        <v>141</v>
      </c>
      <c r="K14" s="166"/>
      <c r="L14" s="166" t="s">
        <v>91</v>
      </c>
      <c r="M14" s="166"/>
      <c r="N14" s="166"/>
      <c r="O14" s="71" t="s">
        <v>260</v>
      </c>
      <c r="P14" s="71" t="s">
        <v>90</v>
      </c>
      <c r="Q14" s="71" t="s">
        <v>423</v>
      </c>
    </row>
    <row r="15" spans="2:17" ht="22.7" customHeight="1">
      <c r="B15" s="70" t="s">
        <v>473</v>
      </c>
      <c r="C15" s="167" t="s">
        <v>240</v>
      </c>
      <c r="D15" s="167"/>
      <c r="E15" s="167"/>
      <c r="F15" s="167"/>
      <c r="G15" s="167"/>
      <c r="H15" s="166" t="s">
        <v>415</v>
      </c>
      <c r="I15" s="166"/>
      <c r="J15" s="166" t="s">
        <v>143</v>
      </c>
      <c r="K15" s="166"/>
      <c r="L15" s="166" t="s">
        <v>82</v>
      </c>
      <c r="M15" s="166"/>
      <c r="N15" s="166"/>
      <c r="O15" s="71" t="s">
        <v>260</v>
      </c>
      <c r="P15" s="71" t="s">
        <v>118</v>
      </c>
      <c r="Q15" s="71" t="s">
        <v>425</v>
      </c>
    </row>
    <row r="16" spans="2:17" ht="22.75" customHeight="1">
      <c r="B16" s="70" t="s">
        <v>473</v>
      </c>
      <c r="C16" s="166" t="s">
        <v>248</v>
      </c>
      <c r="D16" s="166"/>
      <c r="E16" s="166"/>
      <c r="F16" s="166"/>
      <c r="G16" s="166"/>
      <c r="H16" s="166" t="s">
        <v>103</v>
      </c>
      <c r="I16" s="166"/>
      <c r="J16" s="166" t="s">
        <v>148</v>
      </c>
      <c r="K16" s="166"/>
      <c r="L16" s="166" t="s">
        <v>102</v>
      </c>
      <c r="M16" s="166"/>
      <c r="N16" s="166"/>
      <c r="O16" s="71" t="s">
        <v>260</v>
      </c>
      <c r="P16" s="71" t="s">
        <v>92</v>
      </c>
      <c r="Q16" s="71" t="s">
        <v>400</v>
      </c>
    </row>
    <row r="17" spans="2:17" ht="22.7" customHeight="1">
      <c r="B17" s="70" t="s">
        <v>421</v>
      </c>
      <c r="C17" s="167" t="s">
        <v>4</v>
      </c>
      <c r="D17" s="167"/>
      <c r="E17" s="167"/>
      <c r="F17" s="167"/>
      <c r="G17" s="167"/>
      <c r="H17" s="166" t="s">
        <v>389</v>
      </c>
      <c r="I17" s="166"/>
      <c r="J17" s="166" t="s">
        <v>511</v>
      </c>
      <c r="K17" s="166"/>
      <c r="L17" s="167" t="s">
        <v>526</v>
      </c>
      <c r="M17" s="167"/>
      <c r="N17" s="167"/>
      <c r="O17" s="71" t="s">
        <v>260</v>
      </c>
      <c r="P17" s="71" t="s">
        <v>94</v>
      </c>
      <c r="Q17" s="71" t="s">
        <v>403</v>
      </c>
    </row>
    <row r="18" spans="2:17" ht="22.7" customHeight="1">
      <c r="B18" s="70" t="s">
        <v>421</v>
      </c>
      <c r="C18" s="166" t="s">
        <v>289</v>
      </c>
      <c r="D18" s="166"/>
      <c r="E18" s="166"/>
      <c r="F18" s="166"/>
      <c r="G18" s="166"/>
      <c r="H18" s="166" t="s">
        <v>410</v>
      </c>
      <c r="I18" s="166"/>
      <c r="J18" s="166" t="s">
        <v>148</v>
      </c>
      <c r="K18" s="166"/>
      <c r="L18" s="166" t="s">
        <v>102</v>
      </c>
      <c r="M18" s="166"/>
      <c r="N18" s="166"/>
      <c r="O18" s="71" t="s">
        <v>260</v>
      </c>
      <c r="P18" s="71" t="s">
        <v>100</v>
      </c>
      <c r="Q18" s="71" t="s">
        <v>406</v>
      </c>
    </row>
    <row r="19" spans="2:17" ht="22.7" customHeight="1">
      <c r="B19" s="70" t="s">
        <v>421</v>
      </c>
      <c r="C19" s="167" t="s">
        <v>238</v>
      </c>
      <c r="D19" s="167"/>
      <c r="E19" s="167"/>
      <c r="F19" s="167"/>
      <c r="G19" s="167"/>
      <c r="H19" s="166" t="s">
        <v>389</v>
      </c>
      <c r="I19" s="166"/>
      <c r="J19" s="166" t="s">
        <v>511</v>
      </c>
      <c r="K19" s="166"/>
      <c r="L19" s="167" t="s">
        <v>526</v>
      </c>
      <c r="M19" s="167"/>
      <c r="N19" s="167"/>
      <c r="O19" s="71" t="s">
        <v>260</v>
      </c>
      <c r="P19" s="71" t="s">
        <v>422</v>
      </c>
      <c r="Q19" s="71" t="s">
        <v>390</v>
      </c>
    </row>
    <row r="20" spans="2:17" ht="22.75" customHeight="1">
      <c r="B20" s="70" t="s">
        <v>462</v>
      </c>
      <c r="C20" s="166" t="s">
        <v>249</v>
      </c>
      <c r="D20" s="166"/>
      <c r="E20" s="166"/>
      <c r="F20" s="166"/>
      <c r="G20" s="166"/>
      <c r="H20" s="166" t="s">
        <v>97</v>
      </c>
      <c r="I20" s="166"/>
      <c r="J20" s="166" t="s">
        <v>142</v>
      </c>
      <c r="K20" s="166"/>
      <c r="L20" s="166" t="s">
        <v>142</v>
      </c>
      <c r="M20" s="166"/>
      <c r="N20" s="166"/>
      <c r="O20" s="71" t="s">
        <v>260</v>
      </c>
      <c r="P20" s="71" t="s">
        <v>118</v>
      </c>
      <c r="Q20" s="71" t="s">
        <v>412</v>
      </c>
    </row>
    <row r="21" spans="2:17" ht="22.7" customHeight="1">
      <c r="B21" s="70" t="s">
        <v>462</v>
      </c>
      <c r="C21" s="166" t="s">
        <v>274</v>
      </c>
      <c r="D21" s="166"/>
      <c r="E21" s="166"/>
      <c r="F21" s="166"/>
      <c r="G21" s="166"/>
      <c r="H21" s="166" t="s">
        <v>93</v>
      </c>
      <c r="I21" s="166"/>
      <c r="J21" s="166" t="s">
        <v>142</v>
      </c>
      <c r="K21" s="166"/>
      <c r="L21" s="166" t="s">
        <v>142</v>
      </c>
      <c r="M21" s="166"/>
      <c r="N21" s="166"/>
      <c r="O21" s="71" t="s">
        <v>260</v>
      </c>
      <c r="P21" s="71" t="s">
        <v>98</v>
      </c>
      <c r="Q21" s="71" t="s">
        <v>419</v>
      </c>
    </row>
    <row r="22" spans="2:17" ht="22.7" customHeight="1">
      <c r="B22" s="70" t="s">
        <v>462</v>
      </c>
      <c r="C22" s="166" t="s">
        <v>523</v>
      </c>
      <c r="D22" s="166"/>
      <c r="E22" s="166"/>
      <c r="F22" s="166"/>
      <c r="G22" s="166"/>
      <c r="H22" s="166" t="s">
        <v>22</v>
      </c>
      <c r="I22" s="166"/>
      <c r="J22" s="166" t="s">
        <v>148</v>
      </c>
      <c r="K22" s="166"/>
      <c r="L22" s="166" t="s">
        <v>102</v>
      </c>
      <c r="M22" s="166"/>
      <c r="N22" s="166"/>
      <c r="O22" s="71" t="s">
        <v>260</v>
      </c>
      <c r="P22" s="71" t="s">
        <v>417</v>
      </c>
      <c r="Q22" s="71" t="s">
        <v>401</v>
      </c>
    </row>
    <row r="23" ht="19.6" customHeight="1"/>
    <row r="24" spans="7:17" ht="14.25" customHeight="1">
      <c r="G24" s="112" t="s">
        <v>270</v>
      </c>
      <c r="H24" s="112"/>
      <c r="O24" s="72" t="s">
        <v>195</v>
      </c>
      <c r="P24" s="98" t="s">
        <v>516</v>
      </c>
      <c r="Q24" s="98"/>
    </row>
    <row r="25" ht="85.15" customHeight="1"/>
    <row r="26" spans="2:4" ht="25.55" customHeight="1">
      <c r="B26" s="163" t="s">
        <v>129</v>
      </c>
      <c r="C26" s="163"/>
      <c r="D26" s="69" t="s">
        <v>83</v>
      </c>
    </row>
    <row r="27" spans="2:17" ht="22.7" customHeight="1">
      <c r="B27" s="70" t="s">
        <v>34</v>
      </c>
      <c r="C27" s="164" t="s">
        <v>33</v>
      </c>
      <c r="D27" s="164"/>
      <c r="E27" s="164"/>
      <c r="F27" s="164"/>
      <c r="G27" s="164"/>
      <c r="H27" s="164" t="s">
        <v>222</v>
      </c>
      <c r="I27" s="164"/>
      <c r="J27" s="164" t="s">
        <v>202</v>
      </c>
      <c r="K27" s="164"/>
      <c r="L27" s="164" t="s">
        <v>151</v>
      </c>
      <c r="M27" s="164"/>
      <c r="N27" s="164"/>
      <c r="O27" s="70" t="s">
        <v>244</v>
      </c>
      <c r="P27" s="70" t="s">
        <v>27</v>
      </c>
      <c r="Q27" s="70" t="s">
        <v>31</v>
      </c>
    </row>
    <row r="28" spans="2:17" ht="22.75" customHeight="1">
      <c r="B28" s="70" t="s">
        <v>487</v>
      </c>
      <c r="C28" s="166" t="s">
        <v>65</v>
      </c>
      <c r="D28" s="166"/>
      <c r="E28" s="166"/>
      <c r="F28" s="166"/>
      <c r="G28" s="166"/>
      <c r="H28" s="166" t="s">
        <v>96</v>
      </c>
      <c r="I28" s="166"/>
      <c r="J28" s="166" t="s">
        <v>511</v>
      </c>
      <c r="K28" s="166"/>
      <c r="L28" s="166" t="s">
        <v>223</v>
      </c>
      <c r="M28" s="166"/>
      <c r="N28" s="166"/>
      <c r="O28" s="71" t="s">
        <v>260</v>
      </c>
      <c r="P28" s="71" t="s">
        <v>87</v>
      </c>
      <c r="Q28" s="71" t="s">
        <v>416</v>
      </c>
    </row>
    <row r="29" spans="2:17" ht="22.7" customHeight="1">
      <c r="B29" s="70" t="s">
        <v>487</v>
      </c>
      <c r="C29" s="166" t="s">
        <v>68</v>
      </c>
      <c r="D29" s="166"/>
      <c r="E29" s="166"/>
      <c r="F29" s="166"/>
      <c r="G29" s="166"/>
      <c r="H29" s="166" t="s">
        <v>139</v>
      </c>
      <c r="I29" s="166"/>
      <c r="J29" s="166" t="s">
        <v>148</v>
      </c>
      <c r="K29" s="166"/>
      <c r="L29" s="166" t="s">
        <v>102</v>
      </c>
      <c r="M29" s="166"/>
      <c r="N29" s="166"/>
      <c r="O29" s="71" t="s">
        <v>260</v>
      </c>
      <c r="P29" s="71" t="s">
        <v>95</v>
      </c>
      <c r="Q29" s="71" t="s">
        <v>414</v>
      </c>
    </row>
    <row r="30" spans="2:17" ht="22.7" customHeight="1">
      <c r="B30" s="70" t="s">
        <v>487</v>
      </c>
      <c r="C30" s="166" t="s">
        <v>70</v>
      </c>
      <c r="D30" s="166"/>
      <c r="E30" s="166"/>
      <c r="F30" s="166"/>
      <c r="G30" s="166"/>
      <c r="H30" s="166" t="s">
        <v>139</v>
      </c>
      <c r="I30" s="166"/>
      <c r="J30" s="166" t="s">
        <v>148</v>
      </c>
      <c r="K30" s="166"/>
      <c r="L30" s="166" t="s">
        <v>102</v>
      </c>
      <c r="M30" s="166"/>
      <c r="N30" s="166"/>
      <c r="O30" s="71" t="s">
        <v>260</v>
      </c>
      <c r="P30" s="71" t="s">
        <v>86</v>
      </c>
      <c r="Q30" s="71" t="s">
        <v>411</v>
      </c>
    </row>
    <row r="31" spans="2:17" ht="22.7" customHeight="1">
      <c r="B31" s="164" t="s">
        <v>221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71" t="s">
        <v>397</v>
      </c>
      <c r="P31" s="71" t="s">
        <v>388</v>
      </c>
      <c r="Q31" s="71" t="s">
        <v>411</v>
      </c>
    </row>
    <row r="32" spans="2:17" ht="22.75" customHeight="1">
      <c r="B32" s="164" t="s">
        <v>219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71" t="s">
        <v>397</v>
      </c>
      <c r="P32" s="71" t="s">
        <v>388</v>
      </c>
      <c r="Q32" s="71" t="s">
        <v>411</v>
      </c>
    </row>
    <row r="33" spans="2:17" ht="22.7" customHeight="1">
      <c r="B33" s="164" t="s">
        <v>243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71" t="s">
        <v>397</v>
      </c>
      <c r="P33" s="71" t="s">
        <v>388</v>
      </c>
      <c r="Q33" s="78" t="s">
        <v>411</v>
      </c>
    </row>
    <row r="34" ht="312" customHeight="1"/>
    <row r="35" spans="7:17" ht="14.25" customHeight="1">
      <c r="G35" s="112" t="s">
        <v>268</v>
      </c>
      <c r="H35" s="112"/>
      <c r="O35" s="72" t="s">
        <v>195</v>
      </c>
      <c r="P35" s="98" t="s">
        <v>516</v>
      </c>
      <c r="Q35" s="98"/>
    </row>
  </sheetData>
  <mergeCells count="97">
    <mergeCell ref="E2:M2"/>
    <mergeCell ref="E3:M3"/>
    <mergeCell ref="B4:C4"/>
    <mergeCell ref="C5:G5"/>
    <mergeCell ref="H5:I5"/>
    <mergeCell ref="J5:K5"/>
    <mergeCell ref="L5:N5"/>
    <mergeCell ref="F4:Q4"/>
    <mergeCell ref="B6:N6"/>
    <mergeCell ref="C7:G7"/>
    <mergeCell ref="H7:I7"/>
    <mergeCell ref="J7:K7"/>
    <mergeCell ref="L7:N7"/>
    <mergeCell ref="C8:G8"/>
    <mergeCell ref="H8:I8"/>
    <mergeCell ref="J8:K8"/>
    <mergeCell ref="L8:N8"/>
    <mergeCell ref="C9:G9"/>
    <mergeCell ref="H9:I9"/>
    <mergeCell ref="J9:K9"/>
    <mergeCell ref="L9:N9"/>
    <mergeCell ref="C10:G10"/>
    <mergeCell ref="H10:I10"/>
    <mergeCell ref="J10:K10"/>
    <mergeCell ref="L10:N10"/>
    <mergeCell ref="C11:G11"/>
    <mergeCell ref="H11:I11"/>
    <mergeCell ref="J11:K11"/>
    <mergeCell ref="L11:N11"/>
    <mergeCell ref="C12:G12"/>
    <mergeCell ref="H12:I12"/>
    <mergeCell ref="J12:K12"/>
    <mergeCell ref="L12:N12"/>
    <mergeCell ref="C13:G13"/>
    <mergeCell ref="H13:I13"/>
    <mergeCell ref="J13:K13"/>
    <mergeCell ref="L13:N13"/>
    <mergeCell ref="C14:G14"/>
    <mergeCell ref="H14:I14"/>
    <mergeCell ref="J14:K14"/>
    <mergeCell ref="L14:N14"/>
    <mergeCell ref="C15:G15"/>
    <mergeCell ref="H15:I15"/>
    <mergeCell ref="J15:K15"/>
    <mergeCell ref="L15:N15"/>
    <mergeCell ref="C16:G16"/>
    <mergeCell ref="H16:I16"/>
    <mergeCell ref="J16:K16"/>
    <mergeCell ref="L16:N16"/>
    <mergeCell ref="C17:G17"/>
    <mergeCell ref="H17:I17"/>
    <mergeCell ref="J17:K17"/>
    <mergeCell ref="L17:N17"/>
    <mergeCell ref="C18:G18"/>
    <mergeCell ref="H18:I18"/>
    <mergeCell ref="J18:K18"/>
    <mergeCell ref="L18:N18"/>
    <mergeCell ref="C19:G19"/>
    <mergeCell ref="H19:I19"/>
    <mergeCell ref="J19:K19"/>
    <mergeCell ref="L19:N19"/>
    <mergeCell ref="C20:G20"/>
    <mergeCell ref="H20:I20"/>
    <mergeCell ref="J20:K20"/>
    <mergeCell ref="L20:N20"/>
    <mergeCell ref="C21:G21"/>
    <mergeCell ref="H21:I21"/>
    <mergeCell ref="J21:K21"/>
    <mergeCell ref="L21:N21"/>
    <mergeCell ref="C22:G22"/>
    <mergeCell ref="H22:I22"/>
    <mergeCell ref="J22:K22"/>
    <mergeCell ref="L22:N22"/>
    <mergeCell ref="P24:Q24"/>
    <mergeCell ref="G24:H24"/>
    <mergeCell ref="B26:C26"/>
    <mergeCell ref="C27:G27"/>
    <mergeCell ref="H27:I27"/>
    <mergeCell ref="J27:K27"/>
    <mergeCell ref="L27:N27"/>
    <mergeCell ref="C28:G28"/>
    <mergeCell ref="H28:I28"/>
    <mergeCell ref="J28:K28"/>
    <mergeCell ref="L28:N28"/>
    <mergeCell ref="C29:G29"/>
    <mergeCell ref="H29:I29"/>
    <mergeCell ref="J29:K29"/>
    <mergeCell ref="L29:N29"/>
    <mergeCell ref="C30:G30"/>
    <mergeCell ref="H30:I30"/>
    <mergeCell ref="J30:K30"/>
    <mergeCell ref="L30:N30"/>
    <mergeCell ref="B31:N31"/>
    <mergeCell ref="B32:N32"/>
    <mergeCell ref="B33:N33"/>
    <mergeCell ref="P35:Q35"/>
    <mergeCell ref="G35:H35"/>
  </mergeCells>
  <printOptions/>
  <pageMargins left="0.60916668176651" right="0" top="0" bottom="0" header="0" footer="0"/>
  <pageSetup horizontalDpi="600" verticalDpi="600" orientation="landscape" paperSize="9" copies="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G57"/>
  <sheetViews>
    <sheetView zoomScaleSheetLayoutView="100" workbookViewId="0" topLeftCell="A1">
      <selection activeCell="M51" sqref="M51:W51"/>
    </sheetView>
  </sheetViews>
  <sheetFormatPr defaultColWidth="9.140625" defaultRowHeight="12.75"/>
  <cols>
    <col min="1" max="1" width="0.9921875" style="8" customWidth="1"/>
    <col min="2" max="3" width="0.2890625" style="8" customWidth="1"/>
    <col min="4" max="4" width="14.8515625" style="8" customWidth="1"/>
    <col min="5" max="5" width="11.00390625" style="8" customWidth="1"/>
    <col min="6" max="6" width="4.8515625" style="8" customWidth="1"/>
    <col min="7" max="7" width="8.28125" style="8" customWidth="1"/>
    <col min="8" max="9" width="0.2890625" style="8" customWidth="1"/>
    <col min="10" max="10" width="0.71875" style="8" customWidth="1"/>
    <col min="11" max="11" width="3.28125" style="8" customWidth="1"/>
    <col min="12" max="12" width="9.00390625" style="8" customWidth="1"/>
    <col min="13" max="13" width="3.7109375" style="8" customWidth="1"/>
    <col min="14" max="14" width="3.00390625" style="8" customWidth="1"/>
    <col min="15" max="15" width="1.28515625" style="8" customWidth="1"/>
    <col min="16" max="16" width="11.7109375" style="8" customWidth="1"/>
    <col min="17" max="17" width="6.421875" style="8" customWidth="1"/>
    <col min="18" max="18" width="0.42578125" style="8" customWidth="1"/>
    <col min="19" max="19" width="6.140625" style="8" customWidth="1"/>
    <col min="20" max="20" width="8.57421875" style="8" customWidth="1"/>
    <col min="21" max="21" width="4.421875" style="8" customWidth="1"/>
    <col min="22" max="22" width="0.9921875" style="8" customWidth="1"/>
    <col min="23" max="23" width="3.7109375" style="8" customWidth="1"/>
    <col min="24" max="24" width="8.421875" style="8" customWidth="1"/>
    <col min="25" max="25" width="2.7109375" style="8" customWidth="1"/>
    <col min="26" max="26" width="10.57421875" style="8" customWidth="1"/>
    <col min="27" max="27" width="2.28125" style="8" customWidth="1"/>
    <col min="28" max="28" width="1.57421875" style="8" customWidth="1"/>
    <col min="29" max="29" width="6.7109375" style="8" customWidth="1"/>
    <col min="30" max="30" width="2.7109375" style="8" customWidth="1"/>
    <col min="31" max="31" width="0.2890625" style="8" customWidth="1"/>
    <col min="32" max="32" width="12.421875" style="8" customWidth="1"/>
    <col min="33" max="33" width="0.2890625" style="8" customWidth="1"/>
    <col min="34" max="34" width="0.13671875" style="8" customWidth="1"/>
    <col min="35" max="16384" width="9.140625" style="8" customWidth="1"/>
  </cols>
  <sheetData>
    <row r="1" ht="21.1" customHeight="1"/>
    <row r="2" spans="12:22" ht="22.7" customHeight="1">
      <c r="L2" s="9"/>
      <c r="M2" s="9"/>
      <c r="N2" s="10" t="s">
        <v>75</v>
      </c>
      <c r="O2" s="10"/>
      <c r="P2" s="10"/>
      <c r="Q2" s="10"/>
      <c r="R2" s="10"/>
      <c r="S2" s="10"/>
      <c r="T2" s="10"/>
      <c r="U2" s="10"/>
      <c r="V2" s="10"/>
    </row>
    <row r="3" ht="24.35" customHeight="1"/>
    <row r="4" spans="3:32" ht="16" customHeight="1">
      <c r="C4" s="83" t="s">
        <v>43</v>
      </c>
      <c r="D4" s="83"/>
      <c r="E4" s="83"/>
      <c r="F4" s="83"/>
      <c r="G4" s="83"/>
      <c r="H4" s="83"/>
      <c r="AF4" s="81" t="s">
        <v>167</v>
      </c>
    </row>
    <row r="5" spans="1:32" ht="1.05" customHeight="1">
      <c r="A5" s="82" t="s">
        <v>265</v>
      </c>
      <c r="B5" s="82"/>
      <c r="C5" s="82"/>
      <c r="D5" s="82"/>
      <c r="E5" s="82"/>
      <c r="F5" s="82" t="s">
        <v>163</v>
      </c>
      <c r="G5" s="82"/>
      <c r="H5" s="82"/>
      <c r="I5" s="82"/>
      <c r="J5" s="82"/>
      <c r="K5" s="82"/>
      <c r="L5" s="82"/>
      <c r="M5" s="82" t="s">
        <v>164</v>
      </c>
      <c r="N5" s="82"/>
      <c r="O5" s="82"/>
      <c r="P5" s="82"/>
      <c r="Q5" s="82"/>
      <c r="R5" s="82"/>
      <c r="S5" s="82" t="s">
        <v>168</v>
      </c>
      <c r="T5" s="82"/>
      <c r="U5" s="82"/>
      <c r="V5" s="82"/>
      <c r="W5" s="82"/>
      <c r="X5" s="82" t="s">
        <v>162</v>
      </c>
      <c r="Y5" s="82"/>
      <c r="Z5" s="82"/>
      <c r="AA5" s="82"/>
      <c r="AF5" s="81"/>
    </row>
    <row r="6" spans="1:33" ht="23.7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 t="s">
        <v>5</v>
      </c>
      <c r="AC6" s="82"/>
      <c r="AD6" s="82"/>
      <c r="AE6" s="82"/>
      <c r="AF6" s="82"/>
      <c r="AG6" s="82"/>
    </row>
    <row r="7" spans="1:33" ht="22.7" customHeight="1">
      <c r="A7" s="84">
        <v>1758288000</v>
      </c>
      <c r="B7" s="84"/>
      <c r="C7" s="84"/>
      <c r="D7" s="84"/>
      <c r="E7" s="84"/>
      <c r="F7" s="84">
        <v>2056552160</v>
      </c>
      <c r="G7" s="84"/>
      <c r="H7" s="84"/>
      <c r="I7" s="84"/>
      <c r="J7" s="84"/>
      <c r="K7" s="84"/>
      <c r="L7" s="84"/>
      <c r="M7" s="84">
        <v>2058856100</v>
      </c>
      <c r="N7" s="84"/>
      <c r="O7" s="84"/>
      <c r="P7" s="84"/>
      <c r="Q7" s="84"/>
      <c r="R7" s="84"/>
      <c r="S7" s="84">
        <v>1997827640</v>
      </c>
      <c r="T7" s="84"/>
      <c r="U7" s="84"/>
      <c r="V7" s="84"/>
      <c r="W7" s="84"/>
      <c r="X7" s="84">
        <v>61028460</v>
      </c>
      <c r="Y7" s="84"/>
      <c r="Z7" s="84"/>
      <c r="AA7" s="84"/>
      <c r="AB7" s="85"/>
      <c r="AC7" s="85"/>
      <c r="AD7" s="85"/>
      <c r="AE7" s="85"/>
      <c r="AF7" s="85"/>
      <c r="AG7" s="85"/>
    </row>
    <row r="8" ht="14.75" customHeight="1"/>
    <row r="9" spans="2:7" ht="4.3" customHeight="1">
      <c r="B9" s="83" t="s">
        <v>327</v>
      </c>
      <c r="C9" s="83"/>
      <c r="D9" s="83"/>
      <c r="E9" s="83"/>
      <c r="F9" s="83"/>
      <c r="G9" s="83"/>
    </row>
    <row r="10" spans="2:32" ht="11.75" customHeight="1">
      <c r="B10" s="83"/>
      <c r="C10" s="83"/>
      <c r="D10" s="83"/>
      <c r="E10" s="83"/>
      <c r="F10" s="83"/>
      <c r="G10" s="83"/>
      <c r="AF10" s="81" t="s">
        <v>167</v>
      </c>
    </row>
    <row r="11" ht="4.9" customHeight="1">
      <c r="AF11" s="81"/>
    </row>
    <row r="12" spans="1:33" ht="22.7" customHeight="1">
      <c r="A12" s="82" t="s">
        <v>158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 t="s">
        <v>326</v>
      </c>
      <c r="M12" s="82"/>
      <c r="N12" s="82"/>
      <c r="O12" s="82"/>
      <c r="P12" s="82"/>
      <c r="Q12" s="82"/>
      <c r="R12" s="82"/>
      <c r="S12" s="82"/>
      <c r="T12" s="82"/>
      <c r="U12" s="82"/>
      <c r="V12" s="86" t="s">
        <v>325</v>
      </c>
      <c r="W12" s="86"/>
      <c r="X12" s="86"/>
      <c r="Y12" s="82" t="s">
        <v>173</v>
      </c>
      <c r="Z12" s="82"/>
      <c r="AA12" s="82"/>
      <c r="AB12" s="82"/>
      <c r="AC12" s="82"/>
      <c r="AD12" s="82"/>
      <c r="AE12" s="82"/>
      <c r="AF12" s="82"/>
      <c r="AG12" s="82"/>
    </row>
    <row r="13" spans="1:33" ht="22.7" customHeight="1">
      <c r="A13" s="82" t="s">
        <v>170</v>
      </c>
      <c r="B13" s="82"/>
      <c r="C13" s="82"/>
      <c r="D13" s="82"/>
      <c r="E13" s="82" t="s">
        <v>174</v>
      </c>
      <c r="F13" s="82"/>
      <c r="G13" s="82" t="s">
        <v>7</v>
      </c>
      <c r="H13" s="82"/>
      <c r="I13" s="82"/>
      <c r="J13" s="82"/>
      <c r="K13" s="82"/>
      <c r="L13" s="82" t="s">
        <v>259</v>
      </c>
      <c r="M13" s="82"/>
      <c r="N13" s="82"/>
      <c r="O13" s="82" t="s">
        <v>267</v>
      </c>
      <c r="P13" s="82"/>
      <c r="Q13" s="82" t="s">
        <v>272</v>
      </c>
      <c r="R13" s="82"/>
      <c r="S13" s="82"/>
      <c r="T13" s="82" t="s">
        <v>8</v>
      </c>
      <c r="U13" s="82"/>
      <c r="V13" s="86"/>
      <c r="W13" s="86"/>
      <c r="X13" s="86"/>
      <c r="Y13" s="82" t="s">
        <v>172</v>
      </c>
      <c r="Z13" s="82"/>
      <c r="AA13" s="82" t="s">
        <v>171</v>
      </c>
      <c r="AB13" s="82"/>
      <c r="AC13" s="82"/>
      <c r="AD13" s="82"/>
      <c r="AE13" s="82" t="s">
        <v>8</v>
      </c>
      <c r="AF13" s="82"/>
      <c r="AG13" s="82"/>
    </row>
    <row r="14" spans="1:33" ht="22.75" customHeight="1">
      <c r="A14" s="84">
        <v>2058856100</v>
      </c>
      <c r="B14" s="84"/>
      <c r="C14" s="84"/>
      <c r="D14" s="84"/>
      <c r="E14" s="84">
        <v>1997827640</v>
      </c>
      <c r="F14" s="84"/>
      <c r="G14" s="84">
        <v>61028460</v>
      </c>
      <c r="H14" s="84"/>
      <c r="I14" s="84"/>
      <c r="J14" s="84"/>
      <c r="K14" s="84"/>
      <c r="L14" s="84">
        <v>33961690</v>
      </c>
      <c r="M14" s="84"/>
      <c r="N14" s="84"/>
      <c r="O14" s="84">
        <v>0</v>
      </c>
      <c r="P14" s="84"/>
      <c r="Q14" s="84">
        <v>0</v>
      </c>
      <c r="R14" s="84"/>
      <c r="S14" s="84"/>
      <c r="T14" s="84">
        <v>33961690</v>
      </c>
      <c r="U14" s="84"/>
      <c r="V14" s="84">
        <v>9355160</v>
      </c>
      <c r="W14" s="84"/>
      <c r="X14" s="84"/>
      <c r="Y14" s="84">
        <v>0</v>
      </c>
      <c r="Z14" s="84"/>
      <c r="AA14" s="84">
        <v>17711610</v>
      </c>
      <c r="AB14" s="84"/>
      <c r="AC14" s="84"/>
      <c r="AD14" s="84"/>
      <c r="AE14" s="84">
        <v>17711610</v>
      </c>
      <c r="AF14" s="84"/>
      <c r="AG14" s="84"/>
    </row>
    <row r="15" ht="15" customHeight="1"/>
    <row r="16" spans="4:32" ht="16" customHeight="1">
      <c r="D16" s="83" t="s">
        <v>36</v>
      </c>
      <c r="E16" s="83"/>
      <c r="F16" s="83"/>
      <c r="G16" s="83"/>
      <c r="H16" s="83"/>
      <c r="I16" s="83"/>
      <c r="AE16" s="81" t="s">
        <v>167</v>
      </c>
      <c r="AF16" s="81"/>
    </row>
    <row r="17" spans="31:32" ht="1.05" customHeight="1">
      <c r="AE17" s="81"/>
      <c r="AF17" s="81"/>
    </row>
    <row r="18" spans="1:33" ht="18.8" customHeight="1">
      <c r="A18" s="82" t="s">
        <v>150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3" ht="22.75" customHeight="1">
      <c r="A19" s="82" t="s">
        <v>263</v>
      </c>
      <c r="B19" s="82"/>
      <c r="C19" s="82"/>
      <c r="D19" s="82"/>
      <c r="E19" s="82"/>
      <c r="F19" s="82"/>
      <c r="G19" s="82"/>
      <c r="H19" s="82"/>
      <c r="I19" s="82"/>
      <c r="J19" s="82"/>
      <c r="K19" s="82" t="s">
        <v>257</v>
      </c>
      <c r="L19" s="82"/>
      <c r="M19" s="82"/>
      <c r="N19" s="82"/>
      <c r="O19" s="82"/>
      <c r="P19" s="82"/>
      <c r="Q19" s="82"/>
      <c r="R19" s="87" t="s">
        <v>261</v>
      </c>
      <c r="S19" s="87"/>
      <c r="T19" s="87"/>
      <c r="U19" s="87"/>
      <c r="V19" s="87"/>
      <c r="W19" s="87"/>
      <c r="X19" s="87"/>
      <c r="Y19" s="87"/>
      <c r="Z19" s="88"/>
      <c r="AA19" s="88"/>
      <c r="AB19" s="88"/>
      <c r="AC19" s="88"/>
      <c r="AD19" s="88"/>
      <c r="AE19" s="88"/>
      <c r="AF19" s="88"/>
      <c r="AG19" s="88"/>
    </row>
    <row r="20" spans="1:33" ht="22.7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7"/>
      <c r="S20" s="87"/>
      <c r="T20" s="87"/>
      <c r="U20" s="87"/>
      <c r="V20" s="87"/>
      <c r="W20" s="87"/>
      <c r="X20" s="87"/>
      <c r="Y20" s="87"/>
      <c r="Z20" s="82" t="s">
        <v>271</v>
      </c>
      <c r="AA20" s="82"/>
      <c r="AB20" s="82"/>
      <c r="AC20" s="82"/>
      <c r="AD20" s="82"/>
      <c r="AE20" s="82"/>
      <c r="AF20" s="82"/>
      <c r="AG20" s="82"/>
    </row>
    <row r="21" spans="1:33" ht="22.7" customHeight="1">
      <c r="A21" s="89" t="s">
        <v>180</v>
      </c>
      <c r="B21" s="89"/>
      <c r="C21" s="89"/>
      <c r="D21" s="89"/>
      <c r="E21" s="89"/>
      <c r="F21" s="89"/>
      <c r="G21" s="89"/>
      <c r="H21" s="89"/>
      <c r="I21" s="89"/>
      <c r="J21" s="89"/>
      <c r="K21" s="89" t="s">
        <v>324</v>
      </c>
      <c r="L21" s="89"/>
      <c r="M21" s="89"/>
      <c r="N21" s="89"/>
      <c r="O21" s="89"/>
      <c r="P21" s="89"/>
      <c r="Q21" s="89"/>
      <c r="R21" s="85" t="s">
        <v>445</v>
      </c>
      <c r="S21" s="85"/>
      <c r="T21" s="85"/>
      <c r="U21" s="85"/>
      <c r="V21" s="85"/>
      <c r="W21" s="85"/>
      <c r="X21" s="85"/>
      <c r="Y21" s="85"/>
      <c r="Z21" s="84">
        <v>14.77</v>
      </c>
      <c r="AA21" s="84"/>
      <c r="AB21" s="84"/>
      <c r="AC21" s="84"/>
      <c r="AD21" s="84"/>
      <c r="AE21" s="84"/>
      <c r="AF21" s="84"/>
      <c r="AG21" s="84"/>
    </row>
    <row r="22" spans="1:33" ht="22.7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 t="s">
        <v>323</v>
      </c>
      <c r="L22" s="89"/>
      <c r="M22" s="89"/>
      <c r="N22" s="89"/>
      <c r="O22" s="89"/>
      <c r="P22" s="89"/>
      <c r="Q22" s="89"/>
      <c r="R22" s="85" t="s">
        <v>44</v>
      </c>
      <c r="S22" s="85"/>
      <c r="T22" s="85"/>
      <c r="U22" s="85"/>
      <c r="V22" s="85"/>
      <c r="W22" s="85"/>
      <c r="X22" s="85"/>
      <c r="Y22" s="85"/>
      <c r="Z22" s="84">
        <v>66.1</v>
      </c>
      <c r="AA22" s="84"/>
      <c r="AB22" s="84"/>
      <c r="AC22" s="84"/>
      <c r="AD22" s="84"/>
      <c r="AE22" s="84"/>
      <c r="AF22" s="84"/>
      <c r="AG22" s="84"/>
    </row>
    <row r="23" spans="1:33" ht="22.7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 t="s">
        <v>156</v>
      </c>
      <c r="L23" s="89"/>
      <c r="M23" s="89"/>
      <c r="N23" s="89"/>
      <c r="O23" s="89"/>
      <c r="P23" s="89"/>
      <c r="Q23" s="89"/>
      <c r="R23" s="85" t="s">
        <v>260</v>
      </c>
      <c r="S23" s="85"/>
      <c r="T23" s="85"/>
      <c r="U23" s="85"/>
      <c r="V23" s="85"/>
      <c r="W23" s="85"/>
      <c r="X23" s="85"/>
      <c r="Y23" s="85"/>
      <c r="Z23" s="84">
        <v>0</v>
      </c>
      <c r="AA23" s="84"/>
      <c r="AB23" s="84"/>
      <c r="AC23" s="84"/>
      <c r="AD23" s="84"/>
      <c r="AE23" s="84"/>
      <c r="AF23" s="84"/>
      <c r="AG23" s="84"/>
    </row>
    <row r="24" spans="1:33" ht="22.75" customHeight="1">
      <c r="A24" s="89" t="s">
        <v>194</v>
      </c>
      <c r="B24" s="89"/>
      <c r="C24" s="89"/>
      <c r="D24" s="89"/>
      <c r="E24" s="89"/>
      <c r="F24" s="89"/>
      <c r="G24" s="89"/>
      <c r="H24" s="89"/>
      <c r="I24" s="89"/>
      <c r="J24" s="89"/>
      <c r="K24" s="89" t="s">
        <v>175</v>
      </c>
      <c r="L24" s="89"/>
      <c r="M24" s="89"/>
      <c r="N24" s="89"/>
      <c r="O24" s="89"/>
      <c r="P24" s="89"/>
      <c r="Q24" s="89"/>
      <c r="R24" s="85" t="s">
        <v>373</v>
      </c>
      <c r="S24" s="85"/>
      <c r="T24" s="85"/>
      <c r="U24" s="85"/>
      <c r="V24" s="85"/>
      <c r="W24" s="85"/>
      <c r="X24" s="85"/>
      <c r="Y24" s="85"/>
      <c r="Z24" s="84">
        <v>15.16</v>
      </c>
      <c r="AA24" s="84"/>
      <c r="AB24" s="84"/>
      <c r="AC24" s="84"/>
      <c r="AD24" s="84"/>
      <c r="AE24" s="84"/>
      <c r="AF24" s="84"/>
      <c r="AG24" s="84"/>
    </row>
    <row r="25" spans="1:33" ht="22.7" customHeight="1">
      <c r="A25" s="89" t="s">
        <v>169</v>
      </c>
      <c r="B25" s="89"/>
      <c r="C25" s="89"/>
      <c r="D25" s="89"/>
      <c r="E25" s="89"/>
      <c r="F25" s="89"/>
      <c r="G25" s="89"/>
      <c r="H25" s="89"/>
      <c r="I25" s="89"/>
      <c r="J25" s="89"/>
      <c r="K25" s="89" t="s">
        <v>191</v>
      </c>
      <c r="L25" s="89"/>
      <c r="M25" s="89"/>
      <c r="N25" s="89"/>
      <c r="O25" s="89"/>
      <c r="P25" s="89"/>
      <c r="Q25" s="89"/>
      <c r="R25" s="85" t="s">
        <v>446</v>
      </c>
      <c r="S25" s="85"/>
      <c r="T25" s="85"/>
      <c r="U25" s="85"/>
      <c r="V25" s="85"/>
      <c r="W25" s="85"/>
      <c r="X25" s="85"/>
      <c r="Y25" s="85"/>
      <c r="Z25" s="84">
        <v>3.55</v>
      </c>
      <c r="AA25" s="84"/>
      <c r="AB25" s="84"/>
      <c r="AC25" s="84"/>
      <c r="AD25" s="84"/>
      <c r="AE25" s="84"/>
      <c r="AF25" s="84"/>
      <c r="AG25" s="84"/>
    </row>
    <row r="26" spans="1:33" ht="22.7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 t="s">
        <v>178</v>
      </c>
      <c r="L26" s="89"/>
      <c r="M26" s="89"/>
      <c r="N26" s="89"/>
      <c r="O26" s="89"/>
      <c r="P26" s="89"/>
      <c r="Q26" s="89"/>
      <c r="R26" s="85" t="s">
        <v>435</v>
      </c>
      <c r="S26" s="85"/>
      <c r="T26" s="85"/>
      <c r="U26" s="85"/>
      <c r="V26" s="85"/>
      <c r="W26" s="85"/>
      <c r="X26" s="85"/>
      <c r="Y26" s="85"/>
      <c r="Z26" s="84">
        <v>0.41</v>
      </c>
      <c r="AA26" s="84"/>
      <c r="AB26" s="84"/>
      <c r="AC26" s="84"/>
      <c r="AD26" s="84"/>
      <c r="AE26" s="84"/>
      <c r="AF26" s="84"/>
      <c r="AG26" s="84"/>
    </row>
    <row r="27" spans="1:33" ht="22.7" customHeight="1">
      <c r="A27" s="90" t="s">
        <v>264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>
        <v>2058856100</v>
      </c>
      <c r="S27" s="91"/>
      <c r="T27" s="91"/>
      <c r="U27" s="91"/>
      <c r="V27" s="91"/>
      <c r="W27" s="91"/>
      <c r="X27" s="91"/>
      <c r="Y27" s="91"/>
      <c r="Z27" s="85" t="s">
        <v>11</v>
      </c>
      <c r="AA27" s="85"/>
      <c r="AB27" s="85"/>
      <c r="AC27" s="85"/>
      <c r="AD27" s="85"/>
      <c r="AE27" s="85"/>
      <c r="AF27" s="85"/>
      <c r="AG27" s="85"/>
    </row>
    <row r="28" ht="45.5" customHeight="1"/>
    <row r="29" ht="2" customHeight="1"/>
    <row r="30" ht="2.05" customHeight="1"/>
    <row r="31" spans="29:33" ht="1.95" customHeight="1">
      <c r="AC31" s="92" t="s">
        <v>195</v>
      </c>
      <c r="AD31" s="92" t="s">
        <v>437</v>
      </c>
      <c r="AE31" s="92"/>
      <c r="AF31" s="92"/>
      <c r="AG31" s="92"/>
    </row>
    <row r="32" spans="16:33" ht="15.05" customHeight="1">
      <c r="P32" s="92" t="s">
        <v>270</v>
      </c>
      <c r="Q32" s="92"/>
      <c r="R32" s="92"/>
      <c r="S32" s="92"/>
      <c r="T32" s="92"/>
      <c r="AC32" s="92"/>
      <c r="AD32" s="92"/>
      <c r="AE32" s="92"/>
      <c r="AF32" s="92"/>
      <c r="AG32" s="92"/>
    </row>
    <row r="33" spans="16:20" ht="2" customHeight="1">
      <c r="P33" s="92"/>
      <c r="Q33" s="92"/>
      <c r="R33" s="92"/>
      <c r="S33" s="92"/>
      <c r="T33" s="92"/>
    </row>
    <row r="34" ht="57.75" customHeight="1"/>
    <row r="35" spans="14:22" ht="22.75" customHeight="1">
      <c r="N35" s="93" t="s">
        <v>75</v>
      </c>
      <c r="O35" s="93"/>
      <c r="P35" s="93"/>
      <c r="Q35" s="93"/>
      <c r="R35" s="93"/>
      <c r="S35" s="93"/>
      <c r="T35" s="93"/>
      <c r="U35" s="93"/>
      <c r="V35" s="93"/>
    </row>
    <row r="36" ht="32.35" customHeight="1"/>
    <row r="37" spans="31:32" ht="3" customHeight="1">
      <c r="AE37" s="94" t="s">
        <v>167</v>
      </c>
      <c r="AF37" s="94"/>
    </row>
    <row r="38" spans="4:32" ht="14.05" customHeight="1">
      <c r="D38" s="83" t="s">
        <v>61</v>
      </c>
      <c r="E38" s="83"/>
      <c r="F38" s="83"/>
      <c r="G38" s="83"/>
      <c r="H38" s="83"/>
      <c r="I38" s="83"/>
      <c r="AE38" s="94"/>
      <c r="AF38" s="94"/>
    </row>
    <row r="39" spans="4:9" ht="2" customHeight="1">
      <c r="D39" s="83"/>
      <c r="E39" s="83"/>
      <c r="F39" s="83"/>
      <c r="G39" s="83"/>
      <c r="H39" s="83"/>
      <c r="I39" s="83"/>
    </row>
    <row r="40" spans="1:33" ht="20.3" customHeight="1">
      <c r="A40" s="82" t="s">
        <v>165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</row>
    <row r="41" spans="1:33" ht="22.7" customHeight="1">
      <c r="A41" s="82" t="s">
        <v>166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7" t="s">
        <v>261</v>
      </c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8"/>
      <c r="Y41" s="88"/>
      <c r="Z41" s="88"/>
      <c r="AA41" s="88"/>
      <c r="AB41" s="88"/>
      <c r="AC41" s="88"/>
      <c r="AD41" s="88"/>
      <c r="AE41" s="88"/>
      <c r="AF41" s="88"/>
      <c r="AG41" s="88"/>
    </row>
    <row r="42" spans="1:33" ht="22.7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2" t="s">
        <v>271</v>
      </c>
      <c r="Y42" s="82"/>
      <c r="Z42" s="82"/>
      <c r="AA42" s="82"/>
      <c r="AB42" s="82"/>
      <c r="AC42" s="82"/>
      <c r="AD42" s="82"/>
      <c r="AE42" s="82"/>
      <c r="AF42" s="82"/>
      <c r="AG42" s="82"/>
    </row>
    <row r="43" spans="1:33" ht="22.7" customHeight="1">
      <c r="A43" s="89" t="s">
        <v>176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5" t="s">
        <v>439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4">
        <v>6.55</v>
      </c>
      <c r="Y43" s="84"/>
      <c r="Z43" s="84"/>
      <c r="AA43" s="84"/>
      <c r="AB43" s="84"/>
      <c r="AC43" s="84"/>
      <c r="AD43" s="84"/>
      <c r="AE43" s="84"/>
      <c r="AF43" s="84"/>
      <c r="AG43" s="84"/>
    </row>
    <row r="44" spans="1:33" ht="22.7" customHeight="1">
      <c r="A44" s="89" t="s">
        <v>55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5" t="s">
        <v>442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4">
        <v>38.77</v>
      </c>
      <c r="Y44" s="84"/>
      <c r="Z44" s="84"/>
      <c r="AA44" s="84"/>
      <c r="AB44" s="84"/>
      <c r="AC44" s="84"/>
      <c r="AD44" s="84"/>
      <c r="AE44" s="84"/>
      <c r="AF44" s="84"/>
      <c r="AG44" s="84"/>
    </row>
    <row r="45" spans="1:33" ht="22.7" customHeight="1">
      <c r="A45" s="89" t="s">
        <v>322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5" t="s">
        <v>436</v>
      </c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4">
        <v>7.56</v>
      </c>
      <c r="Y45" s="84"/>
      <c r="Z45" s="84"/>
      <c r="AA45" s="84"/>
      <c r="AB45" s="84"/>
      <c r="AC45" s="84"/>
      <c r="AD45" s="84"/>
      <c r="AE45" s="84"/>
      <c r="AF45" s="84"/>
      <c r="AG45" s="84"/>
    </row>
    <row r="46" spans="1:33" ht="22.7" customHeight="1">
      <c r="A46" s="89" t="s">
        <v>321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5" t="s">
        <v>438</v>
      </c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4">
        <v>3.89</v>
      </c>
      <c r="Y46" s="84"/>
      <c r="Z46" s="84"/>
      <c r="AA46" s="84"/>
      <c r="AB46" s="84"/>
      <c r="AC46" s="84"/>
      <c r="AD46" s="84"/>
      <c r="AE46" s="84"/>
      <c r="AF46" s="84"/>
      <c r="AG46" s="84"/>
    </row>
    <row r="47" spans="1:33" ht="22.75" customHeight="1">
      <c r="A47" s="89" t="s">
        <v>199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5" t="s">
        <v>443</v>
      </c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4">
        <v>16.91</v>
      </c>
      <c r="Y47" s="84"/>
      <c r="Z47" s="84"/>
      <c r="AA47" s="84"/>
      <c r="AB47" s="84"/>
      <c r="AC47" s="84"/>
      <c r="AD47" s="84"/>
      <c r="AE47" s="84"/>
      <c r="AF47" s="84"/>
      <c r="AG47" s="84"/>
    </row>
    <row r="48" spans="1:33" ht="22.7" customHeight="1">
      <c r="A48" s="89" t="s">
        <v>192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5" t="s">
        <v>434</v>
      </c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4">
        <v>13.62</v>
      </c>
      <c r="Y48" s="84"/>
      <c r="Z48" s="84"/>
      <c r="AA48" s="84"/>
      <c r="AB48" s="84"/>
      <c r="AC48" s="84"/>
      <c r="AD48" s="84"/>
      <c r="AE48" s="84"/>
      <c r="AF48" s="84"/>
      <c r="AG48" s="84"/>
    </row>
    <row r="49" spans="1:33" ht="22.7" customHeight="1">
      <c r="A49" s="89" t="s">
        <v>189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5" t="s">
        <v>444</v>
      </c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4">
        <v>11.13</v>
      </c>
      <c r="Y49" s="84"/>
      <c r="Z49" s="84"/>
      <c r="AA49" s="84"/>
      <c r="AB49" s="84"/>
      <c r="AC49" s="84"/>
      <c r="AD49" s="84"/>
      <c r="AE49" s="84"/>
      <c r="AF49" s="84"/>
      <c r="AG49" s="84"/>
    </row>
    <row r="50" spans="1:33" ht="22.7" customHeight="1">
      <c r="A50" s="89" t="s">
        <v>196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5" t="s">
        <v>441</v>
      </c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4">
        <v>1.57</v>
      </c>
      <c r="Y50" s="84"/>
      <c r="Z50" s="84"/>
      <c r="AA50" s="84"/>
      <c r="AB50" s="84"/>
      <c r="AC50" s="84"/>
      <c r="AD50" s="84"/>
      <c r="AE50" s="84"/>
      <c r="AF50" s="84"/>
      <c r="AG50" s="84"/>
    </row>
    <row r="51" spans="1:33" ht="22.75" customHeight="1">
      <c r="A51" s="90" t="s">
        <v>264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1">
        <v>1997827640</v>
      </c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85" t="s">
        <v>11</v>
      </c>
      <c r="Y51" s="85"/>
      <c r="Z51" s="85"/>
      <c r="AA51" s="85"/>
      <c r="AB51" s="85"/>
      <c r="AC51" s="85"/>
      <c r="AD51" s="85"/>
      <c r="AE51" s="85"/>
      <c r="AF51" s="85"/>
      <c r="AG51" s="85"/>
    </row>
    <row r="52" ht="170.85" customHeight="1"/>
    <row r="53" ht="2" customHeight="1"/>
    <row r="54" ht="2" customHeight="1"/>
    <row r="55" spans="29:33" ht="2" customHeight="1">
      <c r="AC55" s="92" t="s">
        <v>195</v>
      </c>
      <c r="AD55" s="92" t="s">
        <v>437</v>
      </c>
      <c r="AE55" s="92"/>
      <c r="AF55" s="92"/>
      <c r="AG55" s="92"/>
    </row>
    <row r="56" spans="16:33" ht="15.05" customHeight="1">
      <c r="P56" s="92" t="s">
        <v>268</v>
      </c>
      <c r="Q56" s="92"/>
      <c r="R56" s="92"/>
      <c r="S56" s="92"/>
      <c r="T56" s="92"/>
      <c r="AC56" s="92"/>
      <c r="AD56" s="92"/>
      <c r="AE56" s="92"/>
      <c r="AF56" s="92"/>
      <c r="AG56" s="92"/>
    </row>
    <row r="57" spans="16:20" ht="1.95" customHeight="1">
      <c r="P57" s="92"/>
      <c r="Q57" s="92"/>
      <c r="R57" s="92"/>
      <c r="S57" s="92"/>
      <c r="T57" s="92"/>
    </row>
  </sheetData>
  <mergeCells count="114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.5445833206176758" right="0" top="0.1354166716337204" bottom="0" header="0" footer="0"/>
  <pageSetup horizontalDpi="600" verticalDpi="600" orientation="landscape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O51"/>
  <sheetViews>
    <sheetView zoomScaleSheetLayoutView="100" workbookViewId="0" topLeftCell="A25">
      <selection activeCell="K48" sqref="K48"/>
    </sheetView>
  </sheetViews>
  <sheetFormatPr defaultColWidth="9.140625" defaultRowHeight="12.75"/>
  <cols>
    <col min="1" max="3" width="5.421875" style="8" customWidth="1"/>
    <col min="4" max="4" width="38.8515625" style="8" customWidth="1"/>
    <col min="5" max="5" width="2.28125" style="8" customWidth="1"/>
    <col min="6" max="6" width="7.421875" style="8" customWidth="1"/>
    <col min="7" max="7" width="12.57421875" style="8" customWidth="1"/>
    <col min="8" max="8" width="2.7109375" style="8" customWidth="1"/>
    <col min="9" max="9" width="9.7109375" style="8" customWidth="1"/>
    <col min="10" max="10" width="10.00390625" style="8" customWidth="1"/>
    <col min="11" max="11" width="22.57421875" style="8" customWidth="1"/>
    <col min="12" max="12" width="0.2890625" style="8" customWidth="1"/>
    <col min="13" max="13" width="6.7109375" style="8" customWidth="1"/>
    <col min="14" max="14" width="2.421875" style="8" customWidth="1"/>
    <col min="15" max="15" width="12.8515625" style="8" customWidth="1"/>
  </cols>
  <sheetData>
    <row r="1" ht="32" customHeight="1"/>
    <row r="2" spans="4:11" ht="22.7" customHeight="1">
      <c r="D2" s="9"/>
      <c r="E2" s="9"/>
      <c r="F2" s="22" t="s">
        <v>39</v>
      </c>
      <c r="G2" s="22"/>
      <c r="H2" s="22"/>
      <c r="I2" s="22"/>
      <c r="J2" s="9"/>
      <c r="K2" s="9"/>
    </row>
    <row r="3" ht="8.85" customHeight="1"/>
    <row r="4" ht="15.85" customHeight="1">
      <c r="O4" s="14" t="s">
        <v>353</v>
      </c>
    </row>
    <row r="5" ht="1.05" customHeight="1"/>
    <row r="6" spans="1:15" ht="22.7" customHeight="1">
      <c r="A6" s="95" t="s">
        <v>328</v>
      </c>
      <c r="B6" s="95"/>
      <c r="C6" s="95"/>
      <c r="D6" s="95"/>
      <c r="E6" s="96" t="s">
        <v>329</v>
      </c>
      <c r="F6" s="96"/>
      <c r="G6" s="96"/>
      <c r="H6" s="96" t="s">
        <v>330</v>
      </c>
      <c r="I6" s="96"/>
      <c r="J6" s="96"/>
      <c r="K6" s="96" t="s">
        <v>331</v>
      </c>
      <c r="L6" s="96" t="s">
        <v>332</v>
      </c>
      <c r="M6" s="96"/>
      <c r="N6" s="96"/>
      <c r="O6" s="96"/>
    </row>
    <row r="7" spans="1:15" ht="22.7" customHeight="1">
      <c r="A7" s="15" t="s">
        <v>263</v>
      </c>
      <c r="B7" s="15" t="s">
        <v>257</v>
      </c>
      <c r="C7" s="15" t="s">
        <v>266</v>
      </c>
      <c r="D7" s="15" t="s">
        <v>258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22.85" customHeight="1">
      <c r="A8" s="16" t="s">
        <v>185</v>
      </c>
      <c r="B8" s="17"/>
      <c r="C8" s="17"/>
      <c r="D8" s="18"/>
      <c r="E8" s="97">
        <v>1657442000</v>
      </c>
      <c r="F8" s="97"/>
      <c r="G8" s="97"/>
      <c r="H8" s="97">
        <v>1657442000</v>
      </c>
      <c r="I8" s="97"/>
      <c r="J8" s="97"/>
      <c r="K8" s="19">
        <v>1665041090</v>
      </c>
      <c r="L8" s="97">
        <v>-7599090</v>
      </c>
      <c r="M8" s="97"/>
      <c r="N8" s="97"/>
      <c r="O8" s="97"/>
    </row>
    <row r="9" spans="1:15" ht="22.75" customHeight="1">
      <c r="A9" s="16" t="s">
        <v>6</v>
      </c>
      <c r="B9" s="16" t="s">
        <v>50</v>
      </c>
      <c r="C9" s="17"/>
      <c r="D9" s="18"/>
      <c r="E9" s="97">
        <v>302184000</v>
      </c>
      <c r="F9" s="97"/>
      <c r="G9" s="97"/>
      <c r="H9" s="97">
        <v>302184000</v>
      </c>
      <c r="I9" s="97"/>
      <c r="J9" s="97"/>
      <c r="K9" s="19">
        <v>304179570</v>
      </c>
      <c r="L9" s="97">
        <v>-1995570</v>
      </c>
      <c r="M9" s="97"/>
      <c r="N9" s="97"/>
      <c r="O9" s="97"/>
    </row>
    <row r="10" spans="1:15" ht="22.7" customHeight="1">
      <c r="A10" s="16" t="s">
        <v>6</v>
      </c>
      <c r="B10" s="16" t="s">
        <v>6</v>
      </c>
      <c r="C10" s="16" t="s">
        <v>333</v>
      </c>
      <c r="D10" s="18"/>
      <c r="E10" s="97">
        <v>302184000</v>
      </c>
      <c r="F10" s="97"/>
      <c r="G10" s="97"/>
      <c r="H10" s="97">
        <v>302184000</v>
      </c>
      <c r="I10" s="97"/>
      <c r="J10" s="97"/>
      <c r="K10" s="19">
        <v>304179570</v>
      </c>
      <c r="L10" s="97">
        <v>-1995570</v>
      </c>
      <c r="M10" s="97"/>
      <c r="N10" s="97"/>
      <c r="O10" s="97"/>
    </row>
    <row r="11" spans="1:15" ht="22.7" customHeight="1">
      <c r="A11" s="16" t="s">
        <v>6</v>
      </c>
      <c r="B11" s="16" t="s">
        <v>6</v>
      </c>
      <c r="C11" s="16" t="s">
        <v>6</v>
      </c>
      <c r="D11" s="20" t="s">
        <v>59</v>
      </c>
      <c r="E11" s="97">
        <v>302184000</v>
      </c>
      <c r="F11" s="97"/>
      <c r="G11" s="97"/>
      <c r="H11" s="97">
        <v>302184000</v>
      </c>
      <c r="I11" s="97"/>
      <c r="J11" s="97"/>
      <c r="K11" s="19">
        <v>304179570</v>
      </c>
      <c r="L11" s="97">
        <v>-1995570</v>
      </c>
      <c r="M11" s="97"/>
      <c r="N11" s="97"/>
      <c r="O11" s="97"/>
    </row>
    <row r="12" spans="1:15" ht="22.7" customHeight="1">
      <c r="A12" s="16" t="s">
        <v>6</v>
      </c>
      <c r="B12" s="16" t="s">
        <v>53</v>
      </c>
      <c r="C12" s="17"/>
      <c r="D12" s="18"/>
      <c r="E12" s="97">
        <v>1355258000</v>
      </c>
      <c r="F12" s="97"/>
      <c r="G12" s="97"/>
      <c r="H12" s="97">
        <v>1355258000</v>
      </c>
      <c r="I12" s="97"/>
      <c r="J12" s="97"/>
      <c r="K12" s="19">
        <v>1360861520</v>
      </c>
      <c r="L12" s="97">
        <v>-5603520</v>
      </c>
      <c r="M12" s="97"/>
      <c r="N12" s="97"/>
      <c r="O12" s="97"/>
    </row>
    <row r="13" spans="1:15" ht="22.7" customHeight="1">
      <c r="A13" s="16" t="s">
        <v>6</v>
      </c>
      <c r="B13" s="16" t="s">
        <v>6</v>
      </c>
      <c r="C13" s="16" t="s">
        <v>60</v>
      </c>
      <c r="D13" s="18"/>
      <c r="E13" s="97">
        <v>1355258000</v>
      </c>
      <c r="F13" s="97"/>
      <c r="G13" s="97"/>
      <c r="H13" s="97">
        <v>1355258000</v>
      </c>
      <c r="I13" s="97"/>
      <c r="J13" s="97"/>
      <c r="K13" s="19">
        <v>1360861520</v>
      </c>
      <c r="L13" s="97">
        <v>-5603520</v>
      </c>
      <c r="M13" s="97"/>
      <c r="N13" s="97"/>
      <c r="O13" s="97"/>
    </row>
    <row r="14" spans="1:15" ht="22.75" customHeight="1">
      <c r="A14" s="16" t="s">
        <v>6</v>
      </c>
      <c r="B14" s="16" t="s">
        <v>6</v>
      </c>
      <c r="C14" s="16" t="s">
        <v>6</v>
      </c>
      <c r="D14" s="20" t="s">
        <v>383</v>
      </c>
      <c r="E14" s="97">
        <v>1355258000</v>
      </c>
      <c r="F14" s="97"/>
      <c r="G14" s="97"/>
      <c r="H14" s="97">
        <v>1355258000</v>
      </c>
      <c r="I14" s="97"/>
      <c r="J14" s="97"/>
      <c r="K14" s="19">
        <v>1360861520</v>
      </c>
      <c r="L14" s="97">
        <v>-5603520</v>
      </c>
      <c r="M14" s="97"/>
      <c r="N14" s="97"/>
      <c r="O14" s="97"/>
    </row>
    <row r="15" spans="1:15" ht="22.7" customHeight="1">
      <c r="A15" s="16" t="s">
        <v>188</v>
      </c>
      <c r="B15" s="17"/>
      <c r="C15" s="17"/>
      <c r="D15" s="18"/>
      <c r="E15" s="97">
        <v>81317000</v>
      </c>
      <c r="F15" s="97"/>
      <c r="G15" s="97"/>
      <c r="H15" s="97">
        <v>81317000</v>
      </c>
      <c r="I15" s="97"/>
      <c r="J15" s="97"/>
      <c r="K15" s="19">
        <v>81627450</v>
      </c>
      <c r="L15" s="97">
        <v>-310450</v>
      </c>
      <c r="M15" s="97"/>
      <c r="N15" s="97"/>
      <c r="O15" s="97"/>
    </row>
    <row r="16" spans="1:15" ht="22.7" customHeight="1">
      <c r="A16" s="16" t="s">
        <v>6</v>
      </c>
      <c r="B16" s="16" t="s">
        <v>384</v>
      </c>
      <c r="C16" s="17"/>
      <c r="D16" s="18"/>
      <c r="E16" s="97">
        <v>73254000</v>
      </c>
      <c r="F16" s="97"/>
      <c r="G16" s="97"/>
      <c r="H16" s="97">
        <v>73254000</v>
      </c>
      <c r="I16" s="97"/>
      <c r="J16" s="97"/>
      <c r="K16" s="19">
        <v>73103590</v>
      </c>
      <c r="L16" s="97">
        <v>150410</v>
      </c>
      <c r="M16" s="97"/>
      <c r="N16" s="97"/>
      <c r="O16" s="97"/>
    </row>
    <row r="17" spans="1:15" ht="22.7" customHeight="1">
      <c r="A17" s="16" t="s">
        <v>6</v>
      </c>
      <c r="B17" s="16" t="s">
        <v>6</v>
      </c>
      <c r="C17" s="16" t="s">
        <v>385</v>
      </c>
      <c r="D17" s="18"/>
      <c r="E17" s="97">
        <v>73254000</v>
      </c>
      <c r="F17" s="97"/>
      <c r="G17" s="97"/>
      <c r="H17" s="97">
        <v>73254000</v>
      </c>
      <c r="I17" s="97"/>
      <c r="J17" s="97"/>
      <c r="K17" s="19">
        <v>73103590</v>
      </c>
      <c r="L17" s="97">
        <v>150410</v>
      </c>
      <c r="M17" s="97"/>
      <c r="N17" s="97"/>
      <c r="O17" s="97"/>
    </row>
    <row r="18" spans="1:15" ht="22.75" customHeight="1">
      <c r="A18" s="16" t="s">
        <v>6</v>
      </c>
      <c r="B18" s="16" t="s">
        <v>6</v>
      </c>
      <c r="C18" s="16" t="s">
        <v>6</v>
      </c>
      <c r="D18" s="20" t="s">
        <v>186</v>
      </c>
      <c r="E18" s="97">
        <v>36282000</v>
      </c>
      <c r="F18" s="97"/>
      <c r="G18" s="97"/>
      <c r="H18" s="97">
        <v>36282000</v>
      </c>
      <c r="I18" s="97"/>
      <c r="J18" s="97"/>
      <c r="K18" s="19">
        <v>36133700</v>
      </c>
      <c r="L18" s="97">
        <v>148300</v>
      </c>
      <c r="M18" s="97"/>
      <c r="N18" s="97"/>
      <c r="O18" s="97"/>
    </row>
    <row r="19" spans="1:15" ht="22.7" customHeight="1">
      <c r="A19" s="16" t="s">
        <v>6</v>
      </c>
      <c r="B19" s="16" t="s">
        <v>6</v>
      </c>
      <c r="C19" s="16" t="s">
        <v>6</v>
      </c>
      <c r="D19" s="20" t="s">
        <v>298</v>
      </c>
      <c r="E19" s="97">
        <v>11666000</v>
      </c>
      <c r="F19" s="97"/>
      <c r="G19" s="97"/>
      <c r="H19" s="97">
        <v>11666000</v>
      </c>
      <c r="I19" s="97"/>
      <c r="J19" s="97"/>
      <c r="K19" s="19">
        <v>11664140</v>
      </c>
      <c r="L19" s="97">
        <v>1860</v>
      </c>
      <c r="M19" s="97"/>
      <c r="N19" s="97"/>
      <c r="O19" s="97"/>
    </row>
    <row r="20" spans="1:15" ht="22.7" customHeight="1">
      <c r="A20" s="16" t="s">
        <v>6</v>
      </c>
      <c r="B20" s="16" t="s">
        <v>6</v>
      </c>
      <c r="C20" s="16" t="s">
        <v>6</v>
      </c>
      <c r="D20" s="20" t="s">
        <v>299</v>
      </c>
      <c r="E20" s="97">
        <v>10091000</v>
      </c>
      <c r="F20" s="97"/>
      <c r="G20" s="97"/>
      <c r="H20" s="97">
        <v>10091000</v>
      </c>
      <c r="I20" s="97"/>
      <c r="J20" s="97"/>
      <c r="K20" s="19">
        <v>10090750</v>
      </c>
      <c r="L20" s="97">
        <v>250</v>
      </c>
      <c r="M20" s="97"/>
      <c r="N20" s="97"/>
      <c r="O20" s="97"/>
    </row>
    <row r="21" spans="1:15" ht="22.7" customHeight="1">
      <c r="A21" s="16" t="s">
        <v>6</v>
      </c>
      <c r="B21" s="16" t="s">
        <v>6</v>
      </c>
      <c r="C21" s="16" t="s">
        <v>6</v>
      </c>
      <c r="D21" s="20" t="s">
        <v>297</v>
      </c>
      <c r="E21" s="97">
        <v>15215000</v>
      </c>
      <c r="F21" s="97"/>
      <c r="G21" s="97"/>
      <c r="H21" s="97">
        <v>15215000</v>
      </c>
      <c r="I21" s="97"/>
      <c r="J21" s="97"/>
      <c r="K21" s="19">
        <v>15215000</v>
      </c>
      <c r="L21" s="97">
        <v>0</v>
      </c>
      <c r="M21" s="97"/>
      <c r="N21" s="97"/>
      <c r="O21" s="97"/>
    </row>
    <row r="22" spans="1:15" ht="22.7" customHeight="1">
      <c r="A22" s="16" t="s">
        <v>6</v>
      </c>
      <c r="B22" s="16" t="s">
        <v>386</v>
      </c>
      <c r="C22" s="17"/>
      <c r="D22" s="18"/>
      <c r="E22" s="97">
        <v>8063000</v>
      </c>
      <c r="F22" s="97"/>
      <c r="G22" s="97"/>
      <c r="H22" s="97">
        <v>8063000</v>
      </c>
      <c r="I22" s="97"/>
      <c r="J22" s="97"/>
      <c r="K22" s="19">
        <v>8523860</v>
      </c>
      <c r="L22" s="97">
        <v>-460860</v>
      </c>
      <c r="M22" s="97"/>
      <c r="N22" s="97"/>
      <c r="O22" s="97"/>
    </row>
    <row r="23" spans="1:15" ht="22.75" customHeight="1">
      <c r="A23" s="16" t="s">
        <v>6</v>
      </c>
      <c r="B23" s="16" t="s">
        <v>6</v>
      </c>
      <c r="C23" s="16" t="s">
        <v>300</v>
      </c>
      <c r="D23" s="18"/>
      <c r="E23" s="97">
        <v>5710000</v>
      </c>
      <c r="F23" s="97"/>
      <c r="G23" s="97"/>
      <c r="H23" s="97">
        <v>5710000</v>
      </c>
      <c r="I23" s="97"/>
      <c r="J23" s="97"/>
      <c r="K23" s="19">
        <v>5700610</v>
      </c>
      <c r="L23" s="97">
        <v>9390</v>
      </c>
      <c r="M23" s="97"/>
      <c r="N23" s="97"/>
      <c r="O23" s="97"/>
    </row>
    <row r="24" spans="1:15" ht="22.7" customHeight="1">
      <c r="A24" s="16" t="s">
        <v>6</v>
      </c>
      <c r="B24" s="16" t="s">
        <v>6</v>
      </c>
      <c r="C24" s="16" t="s">
        <v>6</v>
      </c>
      <c r="D24" s="20" t="s">
        <v>300</v>
      </c>
      <c r="E24" s="97">
        <v>5710000</v>
      </c>
      <c r="F24" s="97"/>
      <c r="G24" s="97"/>
      <c r="H24" s="97">
        <v>5710000</v>
      </c>
      <c r="I24" s="97"/>
      <c r="J24" s="97"/>
      <c r="K24" s="19">
        <v>5700610</v>
      </c>
      <c r="L24" s="97">
        <v>9390</v>
      </c>
      <c r="M24" s="97"/>
      <c r="N24" s="97"/>
      <c r="O24" s="97"/>
    </row>
    <row r="25" spans="1:15" ht="22.7" customHeight="1">
      <c r="A25" s="16" t="s">
        <v>6</v>
      </c>
      <c r="B25" s="16" t="s">
        <v>6</v>
      </c>
      <c r="C25" s="16" t="s">
        <v>154</v>
      </c>
      <c r="D25" s="18"/>
      <c r="E25" s="97">
        <v>100000</v>
      </c>
      <c r="F25" s="97"/>
      <c r="G25" s="97"/>
      <c r="H25" s="97">
        <v>100000</v>
      </c>
      <c r="I25" s="97"/>
      <c r="J25" s="97"/>
      <c r="K25" s="19">
        <v>110000</v>
      </c>
      <c r="L25" s="97">
        <v>-10000</v>
      </c>
      <c r="M25" s="97"/>
      <c r="N25" s="97"/>
      <c r="O25" s="97"/>
    </row>
    <row r="26" ht="11.05" customHeight="1"/>
    <row r="27" ht="2" customHeight="1"/>
    <row r="28" spans="7:15" ht="17.25" customHeight="1">
      <c r="G28" s="92" t="s">
        <v>270</v>
      </c>
      <c r="H28" s="92"/>
      <c r="M28" s="21" t="s">
        <v>195</v>
      </c>
      <c r="N28" s="92" t="s">
        <v>440</v>
      </c>
      <c r="O28" s="92"/>
    </row>
    <row r="29" ht="62.8" customHeight="1"/>
    <row r="30" spans="4:11" ht="22.7" customHeight="1">
      <c r="D30" s="9"/>
      <c r="E30" s="9"/>
      <c r="F30" s="22" t="s">
        <v>39</v>
      </c>
      <c r="G30" s="22"/>
      <c r="H30" s="22"/>
      <c r="I30" s="22"/>
      <c r="J30" s="9"/>
      <c r="K30" s="9"/>
    </row>
    <row r="31" ht="8.85" customHeight="1"/>
    <row r="32" ht="15.85" customHeight="1">
      <c r="O32" s="14" t="s">
        <v>353</v>
      </c>
    </row>
    <row r="33" ht="1.05" customHeight="1"/>
    <row r="34" spans="1:15" ht="22.7" customHeight="1">
      <c r="A34" s="95" t="s">
        <v>328</v>
      </c>
      <c r="B34" s="95"/>
      <c r="C34" s="95"/>
      <c r="D34" s="95"/>
      <c r="E34" s="96" t="s">
        <v>329</v>
      </c>
      <c r="F34" s="96"/>
      <c r="G34" s="96"/>
      <c r="H34" s="96" t="s">
        <v>330</v>
      </c>
      <c r="I34" s="96"/>
      <c r="J34" s="96"/>
      <c r="K34" s="96" t="s">
        <v>331</v>
      </c>
      <c r="L34" s="96" t="s">
        <v>332</v>
      </c>
      <c r="M34" s="96"/>
      <c r="N34" s="96"/>
      <c r="O34" s="96"/>
    </row>
    <row r="35" spans="1:15" ht="22.7" customHeight="1">
      <c r="A35" s="15" t="s">
        <v>263</v>
      </c>
      <c r="B35" s="15" t="s">
        <v>257</v>
      </c>
      <c r="C35" s="15" t="s">
        <v>266</v>
      </c>
      <c r="D35" s="15" t="s">
        <v>258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22.7" customHeight="1">
      <c r="A36" s="16" t="s">
        <v>6</v>
      </c>
      <c r="B36" s="16" t="s">
        <v>6</v>
      </c>
      <c r="C36" s="16" t="s">
        <v>6</v>
      </c>
      <c r="D36" s="20" t="s">
        <v>355</v>
      </c>
      <c r="E36" s="97">
        <v>100000</v>
      </c>
      <c r="F36" s="97"/>
      <c r="G36" s="97"/>
      <c r="H36" s="97">
        <v>100000</v>
      </c>
      <c r="I36" s="97"/>
      <c r="J36" s="97"/>
      <c r="K36" s="19">
        <v>110000</v>
      </c>
      <c r="L36" s="97">
        <v>-10000</v>
      </c>
      <c r="M36" s="97"/>
      <c r="N36" s="97"/>
      <c r="O36" s="97"/>
    </row>
    <row r="37" spans="1:15" ht="22.7" customHeight="1">
      <c r="A37" s="16" t="s">
        <v>6</v>
      </c>
      <c r="B37" s="16" t="s">
        <v>6</v>
      </c>
      <c r="C37" s="16" t="s">
        <v>354</v>
      </c>
      <c r="D37" s="18"/>
      <c r="E37" s="97">
        <v>2253000</v>
      </c>
      <c r="F37" s="97"/>
      <c r="G37" s="97"/>
      <c r="H37" s="97">
        <v>2253000</v>
      </c>
      <c r="I37" s="97"/>
      <c r="J37" s="97"/>
      <c r="K37" s="19">
        <v>2713250</v>
      </c>
      <c r="L37" s="97">
        <v>-460250</v>
      </c>
      <c r="M37" s="97"/>
      <c r="N37" s="97"/>
      <c r="O37" s="97"/>
    </row>
    <row r="38" spans="1:15" ht="22.75" customHeight="1">
      <c r="A38" s="16" t="s">
        <v>6</v>
      </c>
      <c r="B38" s="16" t="s">
        <v>6</v>
      </c>
      <c r="C38" s="16" t="s">
        <v>6</v>
      </c>
      <c r="D38" s="20" t="s">
        <v>182</v>
      </c>
      <c r="E38" s="97">
        <v>1600000</v>
      </c>
      <c r="F38" s="97"/>
      <c r="G38" s="97"/>
      <c r="H38" s="97">
        <v>1600000</v>
      </c>
      <c r="I38" s="97"/>
      <c r="J38" s="97"/>
      <c r="K38" s="19">
        <v>2145320</v>
      </c>
      <c r="L38" s="97">
        <v>-545320</v>
      </c>
      <c r="M38" s="97"/>
      <c r="N38" s="97"/>
      <c r="O38" s="97"/>
    </row>
    <row r="39" spans="1:15" ht="22.7" customHeight="1">
      <c r="A39" s="16" t="s">
        <v>6</v>
      </c>
      <c r="B39" s="16" t="s">
        <v>6</v>
      </c>
      <c r="C39" s="16" t="s">
        <v>6</v>
      </c>
      <c r="D39" s="20" t="s">
        <v>301</v>
      </c>
      <c r="E39" s="97">
        <v>653000</v>
      </c>
      <c r="F39" s="97"/>
      <c r="G39" s="97"/>
      <c r="H39" s="97">
        <v>653000</v>
      </c>
      <c r="I39" s="97"/>
      <c r="J39" s="97"/>
      <c r="K39" s="19">
        <v>567930</v>
      </c>
      <c r="L39" s="97">
        <v>85070</v>
      </c>
      <c r="M39" s="97"/>
      <c r="N39" s="97"/>
      <c r="O39" s="97"/>
    </row>
    <row r="40" spans="1:15" ht="22.7" customHeight="1">
      <c r="A40" s="16" t="s">
        <v>183</v>
      </c>
      <c r="B40" s="17"/>
      <c r="C40" s="17"/>
      <c r="D40" s="18"/>
      <c r="E40" s="97">
        <v>19529000</v>
      </c>
      <c r="F40" s="97"/>
      <c r="G40" s="97"/>
      <c r="H40" s="97">
        <v>317793160</v>
      </c>
      <c r="I40" s="97"/>
      <c r="J40" s="97"/>
      <c r="K40" s="19">
        <v>312187560</v>
      </c>
      <c r="L40" s="97">
        <v>5605600</v>
      </c>
      <c r="M40" s="97"/>
      <c r="N40" s="97"/>
      <c r="O40" s="97"/>
    </row>
    <row r="41" spans="1:15" ht="22.7" customHeight="1">
      <c r="A41" s="16" t="s">
        <v>6</v>
      </c>
      <c r="B41" s="16" t="s">
        <v>302</v>
      </c>
      <c r="C41" s="17"/>
      <c r="D41" s="18"/>
      <c r="E41" s="97">
        <v>19529000</v>
      </c>
      <c r="F41" s="97"/>
      <c r="G41" s="97"/>
      <c r="H41" s="97">
        <v>317793160</v>
      </c>
      <c r="I41" s="97"/>
      <c r="J41" s="97"/>
      <c r="K41" s="19">
        <v>312187560</v>
      </c>
      <c r="L41" s="97">
        <v>5605600</v>
      </c>
      <c r="M41" s="97"/>
      <c r="N41" s="97"/>
      <c r="O41" s="97"/>
    </row>
    <row r="42" spans="1:15" ht="22.75" customHeight="1">
      <c r="A42" s="16" t="s">
        <v>6</v>
      </c>
      <c r="B42" s="16" t="s">
        <v>6</v>
      </c>
      <c r="C42" s="16" t="s">
        <v>303</v>
      </c>
      <c r="D42" s="18"/>
      <c r="E42" s="97">
        <v>9514000</v>
      </c>
      <c r="F42" s="97"/>
      <c r="G42" s="97"/>
      <c r="H42" s="97">
        <v>9514000</v>
      </c>
      <c r="I42" s="97"/>
      <c r="J42" s="97"/>
      <c r="K42" s="19">
        <v>9513820</v>
      </c>
      <c r="L42" s="97">
        <v>180</v>
      </c>
      <c r="M42" s="97"/>
      <c r="N42" s="97"/>
      <c r="O42" s="97"/>
    </row>
    <row r="43" spans="1:15" ht="22.7" customHeight="1">
      <c r="A43" s="16" t="s">
        <v>6</v>
      </c>
      <c r="B43" s="16" t="s">
        <v>6</v>
      </c>
      <c r="C43" s="16" t="s">
        <v>6</v>
      </c>
      <c r="D43" s="20" t="s">
        <v>303</v>
      </c>
      <c r="E43" s="97">
        <v>9514000</v>
      </c>
      <c r="F43" s="97"/>
      <c r="G43" s="97"/>
      <c r="H43" s="97">
        <v>9514000</v>
      </c>
      <c r="I43" s="97"/>
      <c r="J43" s="97"/>
      <c r="K43" s="19">
        <v>9513820</v>
      </c>
      <c r="L43" s="97">
        <v>180</v>
      </c>
      <c r="M43" s="97"/>
      <c r="N43" s="97"/>
      <c r="O43" s="97"/>
    </row>
    <row r="44" spans="1:15" ht="22.7" customHeight="1">
      <c r="A44" s="16" t="s">
        <v>6</v>
      </c>
      <c r="B44" s="16" t="s">
        <v>6</v>
      </c>
      <c r="C44" s="16" t="s">
        <v>54</v>
      </c>
      <c r="D44" s="18"/>
      <c r="E44" s="97">
        <v>10015000</v>
      </c>
      <c r="F44" s="97"/>
      <c r="G44" s="97"/>
      <c r="H44" s="97">
        <v>10015000</v>
      </c>
      <c r="I44" s="97"/>
      <c r="J44" s="97"/>
      <c r="K44" s="19">
        <v>4409580</v>
      </c>
      <c r="L44" s="97">
        <v>5605420</v>
      </c>
      <c r="M44" s="97"/>
      <c r="N44" s="97"/>
      <c r="O44" s="97"/>
    </row>
    <row r="45" spans="1:15" ht="22.7" customHeight="1">
      <c r="A45" s="16" t="s">
        <v>6</v>
      </c>
      <c r="B45" s="16" t="s">
        <v>6</v>
      </c>
      <c r="C45" s="16" t="s">
        <v>6</v>
      </c>
      <c r="D45" s="20" t="s">
        <v>46</v>
      </c>
      <c r="E45" s="97">
        <v>10015000</v>
      </c>
      <c r="F45" s="97"/>
      <c r="G45" s="97"/>
      <c r="H45" s="97">
        <v>10015000</v>
      </c>
      <c r="I45" s="97"/>
      <c r="J45" s="97"/>
      <c r="K45" s="19">
        <v>4409580</v>
      </c>
      <c r="L45" s="97">
        <v>5605420</v>
      </c>
      <c r="M45" s="97"/>
      <c r="N45" s="97"/>
      <c r="O45" s="97"/>
    </row>
    <row r="46" spans="1:15" ht="22.7" customHeight="1">
      <c r="A46" s="16" t="s">
        <v>6</v>
      </c>
      <c r="B46" s="16" t="s">
        <v>6</v>
      </c>
      <c r="C46" s="16" t="s">
        <v>184</v>
      </c>
      <c r="D46" s="18"/>
      <c r="E46" s="97">
        <v>0</v>
      </c>
      <c r="F46" s="97"/>
      <c r="G46" s="97"/>
      <c r="H46" s="97">
        <v>298264160</v>
      </c>
      <c r="I46" s="97"/>
      <c r="J46" s="97"/>
      <c r="K46" s="19">
        <v>298264160</v>
      </c>
      <c r="L46" s="97">
        <v>0</v>
      </c>
      <c r="M46" s="97"/>
      <c r="N46" s="97"/>
      <c r="O46" s="97"/>
    </row>
    <row r="47" spans="1:15" ht="22.75" customHeight="1">
      <c r="A47" s="16" t="s">
        <v>6</v>
      </c>
      <c r="B47" s="16" t="s">
        <v>6</v>
      </c>
      <c r="C47" s="16" t="s">
        <v>6</v>
      </c>
      <c r="D47" s="20" t="s">
        <v>304</v>
      </c>
      <c r="E47" s="97">
        <v>0</v>
      </c>
      <c r="F47" s="97"/>
      <c r="G47" s="97"/>
      <c r="H47" s="97">
        <v>298264160</v>
      </c>
      <c r="I47" s="97"/>
      <c r="J47" s="97"/>
      <c r="K47" s="19">
        <v>298264160</v>
      </c>
      <c r="L47" s="97">
        <v>0</v>
      </c>
      <c r="M47" s="97"/>
      <c r="N47" s="97"/>
      <c r="O47" s="97"/>
    </row>
    <row r="48" spans="1:15" ht="22.7" customHeight="1">
      <c r="A48" s="16" t="s">
        <v>79</v>
      </c>
      <c r="B48" s="17"/>
      <c r="C48" s="17"/>
      <c r="D48" s="18"/>
      <c r="E48" s="97">
        <v>1758288000</v>
      </c>
      <c r="F48" s="97"/>
      <c r="G48" s="97"/>
      <c r="H48" s="97">
        <v>2056552160</v>
      </c>
      <c r="I48" s="97"/>
      <c r="J48" s="97"/>
      <c r="K48" s="74">
        <v>2058856100</v>
      </c>
      <c r="L48" s="97">
        <v>-2303940</v>
      </c>
      <c r="M48" s="97"/>
      <c r="N48" s="97"/>
      <c r="O48" s="97"/>
    </row>
    <row r="49" ht="124.75" customHeight="1"/>
    <row r="50" ht="2" customHeight="1"/>
    <row r="51" spans="7:15" ht="17.25" customHeight="1">
      <c r="G51" s="92" t="s">
        <v>268</v>
      </c>
      <c r="H51" s="92"/>
      <c r="M51" s="21" t="s">
        <v>195</v>
      </c>
      <c r="N51" s="92" t="s">
        <v>440</v>
      </c>
      <c r="O51" s="92"/>
    </row>
  </sheetData>
  <mergeCells count="107"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G28:H28"/>
    <mergeCell ref="N28:O28"/>
    <mergeCell ref="A34:D34"/>
    <mergeCell ref="E34:G35"/>
    <mergeCell ref="H34:J35"/>
    <mergeCell ref="K34:K35"/>
    <mergeCell ref="L34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G51:H51"/>
    <mergeCell ref="N51:O51"/>
  </mergeCells>
  <printOptions/>
  <pageMargins left="0.5416666865348816" right="0" top="0" bottom="0" header="0" footer="0"/>
  <pageSetup horizontalDpi="600" verticalDpi="600" orientation="landscape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P231"/>
  <sheetViews>
    <sheetView zoomScaleSheetLayoutView="100" workbookViewId="0" topLeftCell="A214">
      <selection activeCell="K227" sqref="K227"/>
    </sheetView>
  </sheetViews>
  <sheetFormatPr defaultColWidth="9.140625" defaultRowHeight="12.75"/>
  <cols>
    <col min="1" max="3" width="4.28125" style="7" customWidth="1"/>
    <col min="4" max="4" width="38.57421875" style="7" customWidth="1"/>
    <col min="5" max="5" width="5.8515625" style="8" customWidth="1"/>
    <col min="6" max="6" width="5.57421875" style="8" customWidth="1"/>
    <col min="7" max="7" width="11.7109375" style="8" customWidth="1"/>
    <col min="8" max="8" width="6.7109375" style="8" customWidth="1"/>
    <col min="9" max="9" width="8.421875" style="8" customWidth="1"/>
    <col min="10" max="10" width="8.140625" style="8" customWidth="1"/>
    <col min="11" max="11" width="23.421875" style="8" customWidth="1"/>
    <col min="12" max="12" width="4.28125" style="8" customWidth="1"/>
    <col min="13" max="13" width="9.00390625" style="8" customWidth="1"/>
    <col min="14" max="14" width="9.57421875" style="8" customWidth="1"/>
    <col min="15" max="15" width="0.42578125" style="7" customWidth="1"/>
    <col min="16" max="16" width="0.13671875" style="7" customWidth="1"/>
  </cols>
  <sheetData>
    <row r="1" ht="27.45" customHeight="1"/>
    <row r="2" spans="4:11" ht="22.7" customHeight="1">
      <c r="D2" s="23"/>
      <c r="E2" s="9"/>
      <c r="F2" s="22" t="s">
        <v>41</v>
      </c>
      <c r="G2" s="22"/>
      <c r="H2" s="22"/>
      <c r="I2" s="22"/>
      <c r="J2" s="9"/>
      <c r="K2" s="9"/>
    </row>
    <row r="3" ht="16.5" customHeight="1"/>
    <row r="4" spans="14:16" ht="22.5" customHeight="1">
      <c r="N4" s="94" t="s">
        <v>377</v>
      </c>
      <c r="O4" s="98"/>
      <c r="P4" s="98"/>
    </row>
    <row r="5" spans="1:15" ht="22.7" customHeight="1">
      <c r="A5" s="99" t="s">
        <v>262</v>
      </c>
      <c r="B5" s="99"/>
      <c r="C5" s="99"/>
      <c r="D5" s="99"/>
      <c r="E5" s="96" t="s">
        <v>177</v>
      </c>
      <c r="F5" s="96"/>
      <c r="G5" s="96"/>
      <c r="H5" s="96" t="s">
        <v>330</v>
      </c>
      <c r="I5" s="96"/>
      <c r="J5" s="96"/>
      <c r="K5" s="96" t="s">
        <v>190</v>
      </c>
      <c r="L5" s="96" t="s">
        <v>305</v>
      </c>
      <c r="M5" s="96"/>
      <c r="N5" s="96"/>
      <c r="O5" s="100"/>
    </row>
    <row r="6" spans="1:15" ht="28.4" customHeight="1">
      <c r="A6" s="11" t="s">
        <v>10</v>
      </c>
      <c r="B6" s="11" t="s">
        <v>256</v>
      </c>
      <c r="C6" s="11" t="s">
        <v>269</v>
      </c>
      <c r="D6" s="11" t="s">
        <v>258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100"/>
    </row>
    <row r="7" spans="1:15" ht="24.05" customHeight="1">
      <c r="A7" s="12" t="s">
        <v>306</v>
      </c>
      <c r="B7" s="13"/>
      <c r="C7" s="13"/>
      <c r="D7" s="24"/>
      <c r="E7" s="101">
        <v>132861000</v>
      </c>
      <c r="F7" s="101"/>
      <c r="G7" s="101"/>
      <c r="H7" s="101">
        <v>133031000</v>
      </c>
      <c r="I7" s="101"/>
      <c r="J7" s="101"/>
      <c r="K7" s="25">
        <v>130937140</v>
      </c>
      <c r="L7" s="101">
        <v>2093860</v>
      </c>
      <c r="M7" s="101"/>
      <c r="N7" s="101"/>
      <c r="O7" s="102"/>
    </row>
    <row r="8" spans="1:15" ht="24" customHeight="1">
      <c r="A8" s="12" t="s">
        <v>6</v>
      </c>
      <c r="B8" s="12" t="s">
        <v>80</v>
      </c>
      <c r="C8" s="13"/>
      <c r="D8" s="24"/>
      <c r="E8" s="101">
        <v>105931000</v>
      </c>
      <c r="F8" s="101"/>
      <c r="G8" s="101"/>
      <c r="H8" s="101">
        <v>106101000</v>
      </c>
      <c r="I8" s="101"/>
      <c r="J8" s="101"/>
      <c r="K8" s="25">
        <v>104015830</v>
      </c>
      <c r="L8" s="101">
        <v>2085170</v>
      </c>
      <c r="M8" s="101"/>
      <c r="N8" s="101"/>
      <c r="O8" s="102"/>
    </row>
    <row r="9" spans="1:15" ht="24.05" customHeight="1">
      <c r="A9" s="12" t="s">
        <v>6</v>
      </c>
      <c r="B9" s="12" t="s">
        <v>6</v>
      </c>
      <c r="C9" s="12" t="s">
        <v>307</v>
      </c>
      <c r="D9" s="24"/>
      <c r="E9" s="101">
        <v>2000000</v>
      </c>
      <c r="F9" s="101"/>
      <c r="G9" s="101"/>
      <c r="H9" s="101">
        <v>2000000</v>
      </c>
      <c r="I9" s="101"/>
      <c r="J9" s="101"/>
      <c r="K9" s="25">
        <v>1859000</v>
      </c>
      <c r="L9" s="101">
        <v>141000</v>
      </c>
      <c r="M9" s="101"/>
      <c r="N9" s="101"/>
      <c r="O9" s="102"/>
    </row>
    <row r="10" spans="1:15" ht="24.05" customHeight="1">
      <c r="A10" s="12" t="s">
        <v>6</v>
      </c>
      <c r="B10" s="12" t="s">
        <v>6</v>
      </c>
      <c r="C10" s="12" t="s">
        <v>6</v>
      </c>
      <c r="D10" s="26" t="s">
        <v>308</v>
      </c>
      <c r="E10" s="101">
        <v>2000000</v>
      </c>
      <c r="F10" s="101"/>
      <c r="G10" s="101"/>
      <c r="H10" s="101">
        <v>2000000</v>
      </c>
      <c r="I10" s="101"/>
      <c r="J10" s="101"/>
      <c r="K10" s="25">
        <v>1859000</v>
      </c>
      <c r="L10" s="101">
        <v>141000</v>
      </c>
      <c r="M10" s="101"/>
      <c r="N10" s="101"/>
      <c r="O10" s="102"/>
    </row>
    <row r="11" spans="1:15" ht="24" customHeight="1">
      <c r="A11" s="12" t="s">
        <v>6</v>
      </c>
      <c r="B11" s="12" t="s">
        <v>6</v>
      </c>
      <c r="C11" s="12" t="s">
        <v>309</v>
      </c>
      <c r="D11" s="24"/>
      <c r="E11" s="101">
        <v>103931000</v>
      </c>
      <c r="F11" s="101"/>
      <c r="G11" s="101"/>
      <c r="H11" s="101">
        <v>104101000</v>
      </c>
      <c r="I11" s="101"/>
      <c r="J11" s="101"/>
      <c r="K11" s="25">
        <v>102156830</v>
      </c>
      <c r="L11" s="101">
        <v>1944170</v>
      </c>
      <c r="M11" s="101"/>
      <c r="N11" s="101"/>
      <c r="O11" s="102"/>
    </row>
    <row r="12" spans="1:15" ht="24.05" customHeight="1">
      <c r="A12" s="12" t="s">
        <v>6</v>
      </c>
      <c r="B12" s="12" t="s">
        <v>6</v>
      </c>
      <c r="C12" s="12" t="s">
        <v>6</v>
      </c>
      <c r="D12" s="26" t="s">
        <v>308</v>
      </c>
      <c r="E12" s="101">
        <v>103931000</v>
      </c>
      <c r="F12" s="101"/>
      <c r="G12" s="101"/>
      <c r="H12" s="101">
        <v>104101000</v>
      </c>
      <c r="I12" s="101"/>
      <c r="J12" s="101"/>
      <c r="K12" s="25">
        <v>102156830</v>
      </c>
      <c r="L12" s="101">
        <v>1944170</v>
      </c>
      <c r="M12" s="101"/>
      <c r="N12" s="101"/>
      <c r="O12" s="102"/>
    </row>
    <row r="13" spans="1:15" ht="24.05" customHeight="1">
      <c r="A13" s="12" t="s">
        <v>6</v>
      </c>
      <c r="B13" s="12" t="s">
        <v>310</v>
      </c>
      <c r="C13" s="13"/>
      <c r="D13" s="24"/>
      <c r="E13" s="101">
        <v>26930000</v>
      </c>
      <c r="F13" s="101"/>
      <c r="G13" s="101"/>
      <c r="H13" s="101">
        <v>26930000</v>
      </c>
      <c r="I13" s="101"/>
      <c r="J13" s="101"/>
      <c r="K13" s="25">
        <v>26921310</v>
      </c>
      <c r="L13" s="101">
        <v>8690</v>
      </c>
      <c r="M13" s="101"/>
      <c r="N13" s="101"/>
      <c r="O13" s="102"/>
    </row>
    <row r="14" spans="1:15" ht="24.05" customHeight="1">
      <c r="A14" s="12" t="s">
        <v>6</v>
      </c>
      <c r="B14" s="12" t="s">
        <v>6</v>
      </c>
      <c r="C14" s="12" t="s">
        <v>311</v>
      </c>
      <c r="D14" s="24"/>
      <c r="E14" s="101">
        <v>26930000</v>
      </c>
      <c r="F14" s="101"/>
      <c r="G14" s="101"/>
      <c r="H14" s="101">
        <v>26930000</v>
      </c>
      <c r="I14" s="101"/>
      <c r="J14" s="101"/>
      <c r="K14" s="25">
        <v>26921310</v>
      </c>
      <c r="L14" s="101">
        <v>8690</v>
      </c>
      <c r="M14" s="101"/>
      <c r="N14" s="101"/>
      <c r="O14" s="102"/>
    </row>
    <row r="15" spans="1:15" ht="24" customHeight="1">
      <c r="A15" s="12" t="s">
        <v>6</v>
      </c>
      <c r="B15" s="12" t="s">
        <v>6</v>
      </c>
      <c r="C15" s="12" t="s">
        <v>6</v>
      </c>
      <c r="D15" s="26" t="s">
        <v>312</v>
      </c>
      <c r="E15" s="101">
        <v>26930000</v>
      </c>
      <c r="F15" s="101"/>
      <c r="G15" s="101"/>
      <c r="H15" s="101">
        <v>26930000</v>
      </c>
      <c r="I15" s="101"/>
      <c r="J15" s="101"/>
      <c r="K15" s="25">
        <v>26921310</v>
      </c>
      <c r="L15" s="101">
        <v>8690</v>
      </c>
      <c r="M15" s="101"/>
      <c r="N15" s="101"/>
      <c r="O15" s="102"/>
    </row>
    <row r="16" spans="1:15" ht="24.05" customHeight="1">
      <c r="A16" s="12" t="s">
        <v>37</v>
      </c>
      <c r="B16" s="13"/>
      <c r="C16" s="13"/>
      <c r="D16" s="24"/>
      <c r="E16" s="101">
        <v>806885000</v>
      </c>
      <c r="F16" s="101"/>
      <c r="G16" s="101"/>
      <c r="H16" s="101">
        <v>808218770</v>
      </c>
      <c r="I16" s="101"/>
      <c r="J16" s="101"/>
      <c r="K16" s="25">
        <v>774621910</v>
      </c>
      <c r="L16" s="101">
        <v>33596860</v>
      </c>
      <c r="M16" s="101"/>
      <c r="N16" s="101"/>
      <c r="O16" s="102"/>
    </row>
    <row r="17" spans="1:15" ht="24.05" customHeight="1">
      <c r="A17" s="12" t="s">
        <v>6</v>
      </c>
      <c r="B17" s="12" t="s">
        <v>313</v>
      </c>
      <c r="C17" s="13"/>
      <c r="D17" s="24"/>
      <c r="E17" s="101">
        <v>658911000</v>
      </c>
      <c r="F17" s="101"/>
      <c r="G17" s="101"/>
      <c r="H17" s="101">
        <v>660244770</v>
      </c>
      <c r="I17" s="101"/>
      <c r="J17" s="101"/>
      <c r="K17" s="25">
        <v>657543720</v>
      </c>
      <c r="L17" s="101">
        <v>2701050</v>
      </c>
      <c r="M17" s="101"/>
      <c r="N17" s="101"/>
      <c r="O17" s="102"/>
    </row>
    <row r="18" spans="1:15" ht="24" customHeight="1">
      <c r="A18" s="12" t="s">
        <v>6</v>
      </c>
      <c r="B18" s="12" t="s">
        <v>6</v>
      </c>
      <c r="C18" s="12" t="s">
        <v>314</v>
      </c>
      <c r="D18" s="24"/>
      <c r="E18" s="101">
        <v>658911000</v>
      </c>
      <c r="F18" s="101"/>
      <c r="G18" s="101"/>
      <c r="H18" s="101">
        <v>660244770</v>
      </c>
      <c r="I18" s="101"/>
      <c r="J18" s="101"/>
      <c r="K18" s="25">
        <v>657543720</v>
      </c>
      <c r="L18" s="101">
        <v>2701050</v>
      </c>
      <c r="M18" s="101"/>
      <c r="N18" s="101"/>
      <c r="O18" s="102"/>
    </row>
    <row r="19" spans="1:15" ht="24.05" customHeight="1">
      <c r="A19" s="12" t="s">
        <v>6</v>
      </c>
      <c r="B19" s="12" t="s">
        <v>6</v>
      </c>
      <c r="C19" s="12" t="s">
        <v>6</v>
      </c>
      <c r="D19" s="26" t="s">
        <v>312</v>
      </c>
      <c r="E19" s="101">
        <v>188734000</v>
      </c>
      <c r="F19" s="101"/>
      <c r="G19" s="101"/>
      <c r="H19" s="101">
        <v>188734000</v>
      </c>
      <c r="I19" s="101"/>
      <c r="J19" s="101"/>
      <c r="K19" s="25">
        <v>188674760</v>
      </c>
      <c r="L19" s="101">
        <v>59240</v>
      </c>
      <c r="M19" s="101"/>
      <c r="N19" s="101"/>
      <c r="O19" s="102"/>
    </row>
    <row r="20" spans="1:15" ht="24.05" customHeight="1">
      <c r="A20" s="12" t="s">
        <v>6</v>
      </c>
      <c r="B20" s="12" t="s">
        <v>6</v>
      </c>
      <c r="C20" s="12" t="s">
        <v>6</v>
      </c>
      <c r="D20" s="26" t="s">
        <v>308</v>
      </c>
      <c r="E20" s="101">
        <v>450049000</v>
      </c>
      <c r="F20" s="101"/>
      <c r="G20" s="101"/>
      <c r="H20" s="101">
        <v>451382770</v>
      </c>
      <c r="I20" s="101"/>
      <c r="J20" s="101"/>
      <c r="K20" s="25">
        <v>448741820</v>
      </c>
      <c r="L20" s="101">
        <v>2640950</v>
      </c>
      <c r="M20" s="101"/>
      <c r="N20" s="101"/>
      <c r="O20" s="102"/>
    </row>
    <row r="21" spans="1:15" ht="24.05" customHeight="1">
      <c r="A21" s="12" t="s">
        <v>6</v>
      </c>
      <c r="B21" s="12" t="s">
        <v>6</v>
      </c>
      <c r="C21" s="12" t="s">
        <v>6</v>
      </c>
      <c r="D21" s="26" t="s">
        <v>369</v>
      </c>
      <c r="E21" s="101">
        <v>6808000</v>
      </c>
      <c r="F21" s="101"/>
      <c r="G21" s="101"/>
      <c r="H21" s="101">
        <v>6808000</v>
      </c>
      <c r="I21" s="101"/>
      <c r="J21" s="101"/>
      <c r="K21" s="25">
        <v>6808000</v>
      </c>
      <c r="L21" s="101">
        <v>0</v>
      </c>
      <c r="M21" s="101"/>
      <c r="N21" s="101"/>
      <c r="O21" s="102"/>
    </row>
    <row r="22" spans="1:15" ht="24" customHeight="1">
      <c r="A22" s="12" t="s">
        <v>6</v>
      </c>
      <c r="B22" s="12" t="s">
        <v>6</v>
      </c>
      <c r="C22" s="12" t="s">
        <v>6</v>
      </c>
      <c r="D22" s="26" t="s">
        <v>316</v>
      </c>
      <c r="E22" s="101">
        <v>13320000</v>
      </c>
      <c r="F22" s="101"/>
      <c r="G22" s="101"/>
      <c r="H22" s="101">
        <v>13320000</v>
      </c>
      <c r="I22" s="101"/>
      <c r="J22" s="101"/>
      <c r="K22" s="25">
        <v>13319140</v>
      </c>
      <c r="L22" s="101">
        <v>860</v>
      </c>
      <c r="M22" s="101"/>
      <c r="N22" s="101"/>
      <c r="O22" s="102"/>
    </row>
    <row r="23" ht="9.35" customHeight="1"/>
    <row r="24" ht="2.8" customHeight="1"/>
    <row r="25" spans="7:14" ht="2.85" customHeight="1">
      <c r="G25" s="92" t="s">
        <v>251</v>
      </c>
      <c r="H25" s="92"/>
      <c r="M25" s="92" t="s">
        <v>440</v>
      </c>
      <c r="N25" s="92"/>
    </row>
    <row r="26" spans="7:14" ht="14.25" customHeight="1">
      <c r="G26" s="92"/>
      <c r="H26" s="92"/>
      <c r="M26" s="92"/>
      <c r="N26" s="92"/>
    </row>
    <row r="27" ht="69.4" customHeight="1"/>
    <row r="28" spans="4:11" ht="22.7" customHeight="1">
      <c r="D28" s="23"/>
      <c r="E28" s="9"/>
      <c r="F28" s="22" t="s">
        <v>41</v>
      </c>
      <c r="G28" s="22"/>
      <c r="H28" s="22"/>
      <c r="I28" s="22"/>
      <c r="J28" s="9"/>
      <c r="K28" s="9"/>
    </row>
    <row r="29" ht="16.5" customHeight="1"/>
    <row r="30" spans="14:16" ht="22.4" customHeight="1">
      <c r="N30" s="94" t="s">
        <v>377</v>
      </c>
      <c r="O30" s="98"/>
      <c r="P30" s="98"/>
    </row>
    <row r="31" spans="1:15" ht="22.75" customHeight="1">
      <c r="A31" s="99" t="s">
        <v>262</v>
      </c>
      <c r="B31" s="99"/>
      <c r="C31" s="99"/>
      <c r="D31" s="99"/>
      <c r="E31" s="96" t="s">
        <v>177</v>
      </c>
      <c r="F31" s="96"/>
      <c r="G31" s="96"/>
      <c r="H31" s="96" t="s">
        <v>330</v>
      </c>
      <c r="I31" s="96"/>
      <c r="J31" s="96"/>
      <c r="K31" s="96" t="s">
        <v>190</v>
      </c>
      <c r="L31" s="96" t="s">
        <v>305</v>
      </c>
      <c r="M31" s="96"/>
      <c r="N31" s="96"/>
      <c r="O31" s="100"/>
    </row>
    <row r="32" spans="1:15" ht="28.35" customHeight="1">
      <c r="A32" s="11" t="s">
        <v>10</v>
      </c>
      <c r="B32" s="11" t="s">
        <v>256</v>
      </c>
      <c r="C32" s="11" t="s">
        <v>269</v>
      </c>
      <c r="D32" s="11" t="s">
        <v>258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100"/>
    </row>
    <row r="33" spans="1:15" ht="24.05" customHeight="1">
      <c r="A33" s="12" t="s">
        <v>6</v>
      </c>
      <c r="B33" s="12" t="s">
        <v>315</v>
      </c>
      <c r="C33" s="13"/>
      <c r="D33" s="24"/>
      <c r="E33" s="101">
        <v>33368000</v>
      </c>
      <c r="F33" s="101"/>
      <c r="G33" s="101"/>
      <c r="H33" s="101">
        <v>33368000</v>
      </c>
      <c r="I33" s="101"/>
      <c r="J33" s="101"/>
      <c r="K33" s="25">
        <v>33364440</v>
      </c>
      <c r="L33" s="101">
        <v>3560</v>
      </c>
      <c r="M33" s="101"/>
      <c r="N33" s="101"/>
      <c r="O33" s="102"/>
    </row>
    <row r="34" spans="1:15" ht="24.05" customHeight="1">
      <c r="A34" s="12" t="s">
        <v>6</v>
      </c>
      <c r="B34" s="12" t="s">
        <v>6</v>
      </c>
      <c r="C34" s="12" t="s">
        <v>52</v>
      </c>
      <c r="D34" s="24"/>
      <c r="E34" s="101">
        <v>22654000</v>
      </c>
      <c r="F34" s="101"/>
      <c r="G34" s="101"/>
      <c r="H34" s="101">
        <v>22654000</v>
      </c>
      <c r="I34" s="101"/>
      <c r="J34" s="101"/>
      <c r="K34" s="25">
        <v>22650670</v>
      </c>
      <c r="L34" s="101">
        <v>3330</v>
      </c>
      <c r="M34" s="101"/>
      <c r="N34" s="101"/>
      <c r="O34" s="102"/>
    </row>
    <row r="35" spans="1:15" ht="24.05" customHeight="1">
      <c r="A35" s="12" t="s">
        <v>6</v>
      </c>
      <c r="B35" s="12" t="s">
        <v>6</v>
      </c>
      <c r="C35" s="12" t="s">
        <v>6</v>
      </c>
      <c r="D35" s="26" t="s">
        <v>308</v>
      </c>
      <c r="E35" s="101">
        <v>22324000</v>
      </c>
      <c r="F35" s="101"/>
      <c r="G35" s="101"/>
      <c r="H35" s="101">
        <v>22324000</v>
      </c>
      <c r="I35" s="101"/>
      <c r="J35" s="101"/>
      <c r="K35" s="25">
        <v>22320670</v>
      </c>
      <c r="L35" s="101">
        <v>3330</v>
      </c>
      <c r="M35" s="101"/>
      <c r="N35" s="101"/>
      <c r="O35" s="102"/>
    </row>
    <row r="36" spans="1:15" ht="24.05" customHeight="1">
      <c r="A36" s="12" t="s">
        <v>6</v>
      </c>
      <c r="B36" s="12" t="s">
        <v>6</v>
      </c>
      <c r="C36" s="12" t="s">
        <v>6</v>
      </c>
      <c r="D36" s="26" t="s">
        <v>316</v>
      </c>
      <c r="E36" s="101">
        <v>330000</v>
      </c>
      <c r="F36" s="101"/>
      <c r="G36" s="101"/>
      <c r="H36" s="101">
        <v>330000</v>
      </c>
      <c r="I36" s="101"/>
      <c r="J36" s="101"/>
      <c r="K36" s="25">
        <v>330000</v>
      </c>
      <c r="L36" s="101">
        <v>0</v>
      </c>
      <c r="M36" s="101"/>
      <c r="N36" s="101"/>
      <c r="O36" s="102"/>
    </row>
    <row r="37" spans="1:15" ht="24" customHeight="1">
      <c r="A37" s="12" t="s">
        <v>6</v>
      </c>
      <c r="B37" s="12" t="s">
        <v>6</v>
      </c>
      <c r="C37" s="12" t="s">
        <v>317</v>
      </c>
      <c r="D37" s="24"/>
      <c r="E37" s="101">
        <v>10714000</v>
      </c>
      <c r="F37" s="101"/>
      <c r="G37" s="101"/>
      <c r="H37" s="101">
        <v>10714000</v>
      </c>
      <c r="I37" s="101"/>
      <c r="J37" s="101"/>
      <c r="K37" s="25">
        <v>10713770</v>
      </c>
      <c r="L37" s="101">
        <v>230</v>
      </c>
      <c r="M37" s="101"/>
      <c r="N37" s="101"/>
      <c r="O37" s="102"/>
    </row>
    <row r="38" spans="1:15" ht="24.05" customHeight="1">
      <c r="A38" s="12" t="s">
        <v>6</v>
      </c>
      <c r="B38" s="12" t="s">
        <v>6</v>
      </c>
      <c r="C38" s="12" t="s">
        <v>6</v>
      </c>
      <c r="D38" s="26" t="s">
        <v>308</v>
      </c>
      <c r="E38" s="101">
        <v>10714000</v>
      </c>
      <c r="F38" s="101"/>
      <c r="G38" s="101"/>
      <c r="H38" s="101">
        <v>10714000</v>
      </c>
      <c r="I38" s="101"/>
      <c r="J38" s="101"/>
      <c r="K38" s="25">
        <v>10713770</v>
      </c>
      <c r="L38" s="101">
        <v>230</v>
      </c>
      <c r="M38" s="101"/>
      <c r="N38" s="101"/>
      <c r="O38" s="102"/>
    </row>
    <row r="39" spans="1:15" ht="24.05" customHeight="1">
      <c r="A39" s="12" t="s">
        <v>6</v>
      </c>
      <c r="B39" s="12" t="s">
        <v>376</v>
      </c>
      <c r="C39" s="13"/>
      <c r="D39" s="24"/>
      <c r="E39" s="101">
        <v>89100000</v>
      </c>
      <c r="F39" s="101"/>
      <c r="G39" s="101"/>
      <c r="H39" s="101">
        <v>89100000</v>
      </c>
      <c r="I39" s="101"/>
      <c r="J39" s="101"/>
      <c r="K39" s="25">
        <v>58208000</v>
      </c>
      <c r="L39" s="101">
        <v>30892000</v>
      </c>
      <c r="M39" s="101"/>
      <c r="N39" s="101"/>
      <c r="O39" s="102"/>
    </row>
    <row r="40" spans="1:15" ht="24" customHeight="1">
      <c r="A40" s="12" t="s">
        <v>6</v>
      </c>
      <c r="B40" s="12" t="s">
        <v>6</v>
      </c>
      <c r="C40" s="12" t="s">
        <v>56</v>
      </c>
      <c r="D40" s="24"/>
      <c r="E40" s="101">
        <v>89100000</v>
      </c>
      <c r="F40" s="101"/>
      <c r="G40" s="101"/>
      <c r="H40" s="101">
        <v>89100000</v>
      </c>
      <c r="I40" s="101"/>
      <c r="J40" s="101"/>
      <c r="K40" s="25">
        <v>58208000</v>
      </c>
      <c r="L40" s="101">
        <v>30892000</v>
      </c>
      <c r="M40" s="101"/>
      <c r="N40" s="101"/>
      <c r="O40" s="102"/>
    </row>
    <row r="41" spans="1:15" ht="24.05" customHeight="1">
      <c r="A41" s="12" t="s">
        <v>6</v>
      </c>
      <c r="B41" s="12" t="s">
        <v>6</v>
      </c>
      <c r="C41" s="12" t="s">
        <v>6</v>
      </c>
      <c r="D41" s="26" t="s">
        <v>308</v>
      </c>
      <c r="E41" s="101">
        <v>89100000</v>
      </c>
      <c r="F41" s="101"/>
      <c r="G41" s="101"/>
      <c r="H41" s="101">
        <v>89100000</v>
      </c>
      <c r="I41" s="101"/>
      <c r="J41" s="101"/>
      <c r="K41" s="25">
        <v>58208000</v>
      </c>
      <c r="L41" s="101">
        <v>30892000</v>
      </c>
      <c r="M41" s="101"/>
      <c r="N41" s="101"/>
      <c r="O41" s="102"/>
    </row>
    <row r="42" spans="1:15" ht="24.05" customHeight="1">
      <c r="A42" s="12" t="s">
        <v>6</v>
      </c>
      <c r="B42" s="12" t="s">
        <v>157</v>
      </c>
      <c r="C42" s="13"/>
      <c r="D42" s="24"/>
      <c r="E42" s="101">
        <v>25506000</v>
      </c>
      <c r="F42" s="101"/>
      <c r="G42" s="101"/>
      <c r="H42" s="101">
        <v>25506000</v>
      </c>
      <c r="I42" s="101"/>
      <c r="J42" s="101"/>
      <c r="K42" s="25">
        <v>25505750</v>
      </c>
      <c r="L42" s="101">
        <v>250</v>
      </c>
      <c r="M42" s="101"/>
      <c r="N42" s="101"/>
      <c r="O42" s="102"/>
    </row>
    <row r="43" spans="1:15" ht="24.05" customHeight="1">
      <c r="A43" s="12" t="s">
        <v>6</v>
      </c>
      <c r="B43" s="12" t="s">
        <v>6</v>
      </c>
      <c r="C43" s="12" t="s">
        <v>318</v>
      </c>
      <c r="D43" s="24"/>
      <c r="E43" s="101">
        <v>200000</v>
      </c>
      <c r="F43" s="101"/>
      <c r="G43" s="101"/>
      <c r="H43" s="101">
        <v>200000</v>
      </c>
      <c r="I43" s="101"/>
      <c r="J43" s="101"/>
      <c r="K43" s="25">
        <v>200000</v>
      </c>
      <c r="L43" s="101">
        <v>0</v>
      </c>
      <c r="M43" s="101"/>
      <c r="N43" s="101"/>
      <c r="O43" s="102"/>
    </row>
    <row r="44" spans="1:15" ht="24" customHeight="1">
      <c r="A44" s="12" t="s">
        <v>6</v>
      </c>
      <c r="B44" s="12" t="s">
        <v>6</v>
      </c>
      <c r="C44" s="12" t="s">
        <v>6</v>
      </c>
      <c r="D44" s="26" t="s">
        <v>308</v>
      </c>
      <c r="E44" s="101">
        <v>200000</v>
      </c>
      <c r="F44" s="101"/>
      <c r="G44" s="101"/>
      <c r="H44" s="101">
        <v>200000</v>
      </c>
      <c r="I44" s="101"/>
      <c r="J44" s="101"/>
      <c r="K44" s="25">
        <v>200000</v>
      </c>
      <c r="L44" s="101">
        <v>0</v>
      </c>
      <c r="M44" s="101"/>
      <c r="N44" s="101"/>
      <c r="O44" s="102"/>
    </row>
    <row r="45" spans="1:15" ht="24.05" customHeight="1">
      <c r="A45" s="12" t="s">
        <v>6</v>
      </c>
      <c r="B45" s="12" t="s">
        <v>6</v>
      </c>
      <c r="C45" s="12" t="s">
        <v>361</v>
      </c>
      <c r="D45" s="24"/>
      <c r="E45" s="101">
        <v>25306000</v>
      </c>
      <c r="F45" s="101"/>
      <c r="G45" s="101"/>
      <c r="H45" s="101">
        <v>25306000</v>
      </c>
      <c r="I45" s="101"/>
      <c r="J45" s="101"/>
      <c r="K45" s="25">
        <v>25305750</v>
      </c>
      <c r="L45" s="101">
        <v>250</v>
      </c>
      <c r="M45" s="101"/>
      <c r="N45" s="101"/>
      <c r="O45" s="102"/>
    </row>
    <row r="46" spans="1:15" ht="24.05" customHeight="1">
      <c r="A46" s="12" t="s">
        <v>6</v>
      </c>
      <c r="B46" s="12" t="s">
        <v>6</v>
      </c>
      <c r="C46" s="12" t="s">
        <v>6</v>
      </c>
      <c r="D46" s="26" t="s">
        <v>308</v>
      </c>
      <c r="E46" s="101">
        <v>25306000</v>
      </c>
      <c r="F46" s="101"/>
      <c r="G46" s="101"/>
      <c r="H46" s="101">
        <v>25306000</v>
      </c>
      <c r="I46" s="101"/>
      <c r="J46" s="101"/>
      <c r="K46" s="25">
        <v>25305750</v>
      </c>
      <c r="L46" s="101">
        <v>250</v>
      </c>
      <c r="M46" s="101"/>
      <c r="N46" s="101"/>
      <c r="O46" s="102"/>
    </row>
    <row r="47" spans="1:15" ht="24" customHeight="1">
      <c r="A47" s="12" t="s">
        <v>363</v>
      </c>
      <c r="B47" s="13"/>
      <c r="C47" s="13"/>
      <c r="D47" s="24"/>
      <c r="E47" s="101">
        <v>159520000</v>
      </c>
      <c r="F47" s="101"/>
      <c r="G47" s="101"/>
      <c r="H47" s="101">
        <v>159520000</v>
      </c>
      <c r="I47" s="101"/>
      <c r="J47" s="101"/>
      <c r="K47" s="25">
        <v>150973090</v>
      </c>
      <c r="L47" s="101">
        <v>8546910</v>
      </c>
      <c r="M47" s="101"/>
      <c r="N47" s="101"/>
      <c r="O47" s="102"/>
    </row>
    <row r="48" spans="1:15" ht="24.05" customHeight="1">
      <c r="A48" s="12" t="s">
        <v>6</v>
      </c>
      <c r="B48" s="12" t="s">
        <v>364</v>
      </c>
      <c r="C48" s="13"/>
      <c r="D48" s="24"/>
      <c r="E48" s="101">
        <v>50318000</v>
      </c>
      <c r="F48" s="101"/>
      <c r="G48" s="101"/>
      <c r="H48" s="101">
        <v>50318000</v>
      </c>
      <c r="I48" s="101"/>
      <c r="J48" s="101"/>
      <c r="K48" s="25">
        <v>48125420</v>
      </c>
      <c r="L48" s="101">
        <v>2192580</v>
      </c>
      <c r="M48" s="101"/>
      <c r="N48" s="101"/>
      <c r="O48" s="102"/>
    </row>
    <row r="49" ht="9.3" customHeight="1"/>
    <row r="50" ht="2.85" customHeight="1"/>
    <row r="51" spans="7:14" ht="2.85" customHeight="1">
      <c r="G51" s="92" t="s">
        <v>252</v>
      </c>
      <c r="H51" s="92"/>
      <c r="M51" s="92" t="s">
        <v>440</v>
      </c>
      <c r="N51" s="92"/>
    </row>
    <row r="52" spans="7:14" ht="14.25" customHeight="1">
      <c r="G52" s="92"/>
      <c r="H52" s="92"/>
      <c r="M52" s="92"/>
      <c r="N52" s="92"/>
    </row>
    <row r="53" ht="69.4" customHeight="1"/>
    <row r="54" spans="4:11" ht="22.7" customHeight="1">
      <c r="D54" s="23"/>
      <c r="E54" s="9"/>
      <c r="F54" s="22" t="s">
        <v>41</v>
      </c>
      <c r="G54" s="22"/>
      <c r="H54" s="22"/>
      <c r="I54" s="22"/>
      <c r="J54" s="9"/>
      <c r="K54" s="9"/>
    </row>
    <row r="55" ht="16.5" customHeight="1"/>
    <row r="56" spans="14:16" ht="22.4" customHeight="1">
      <c r="N56" s="94" t="s">
        <v>377</v>
      </c>
      <c r="O56" s="98"/>
      <c r="P56" s="98"/>
    </row>
    <row r="57" spans="1:15" ht="22.75" customHeight="1">
      <c r="A57" s="99" t="s">
        <v>262</v>
      </c>
      <c r="B57" s="99"/>
      <c r="C57" s="99"/>
      <c r="D57" s="99"/>
      <c r="E57" s="96" t="s">
        <v>177</v>
      </c>
      <c r="F57" s="96"/>
      <c r="G57" s="96"/>
      <c r="H57" s="96" t="s">
        <v>330</v>
      </c>
      <c r="I57" s="96"/>
      <c r="J57" s="96"/>
      <c r="K57" s="96" t="s">
        <v>190</v>
      </c>
      <c r="L57" s="96" t="s">
        <v>305</v>
      </c>
      <c r="M57" s="96"/>
      <c r="N57" s="96"/>
      <c r="O57" s="100"/>
    </row>
    <row r="58" spans="1:15" ht="28.35" customHeight="1">
      <c r="A58" s="11" t="s">
        <v>10</v>
      </c>
      <c r="B58" s="11" t="s">
        <v>256</v>
      </c>
      <c r="C58" s="11" t="s">
        <v>269</v>
      </c>
      <c r="D58" s="11" t="s">
        <v>258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100"/>
    </row>
    <row r="59" spans="1:15" ht="24.05" customHeight="1">
      <c r="A59" s="12" t="s">
        <v>6</v>
      </c>
      <c r="B59" s="12" t="s">
        <v>6</v>
      </c>
      <c r="C59" s="12" t="s">
        <v>362</v>
      </c>
      <c r="D59" s="24"/>
      <c r="E59" s="101">
        <v>5720000</v>
      </c>
      <c r="F59" s="101"/>
      <c r="G59" s="101"/>
      <c r="H59" s="101">
        <v>5720000</v>
      </c>
      <c r="I59" s="101"/>
      <c r="J59" s="101"/>
      <c r="K59" s="25">
        <v>3601500</v>
      </c>
      <c r="L59" s="101">
        <v>2118500</v>
      </c>
      <c r="M59" s="101"/>
      <c r="N59" s="101"/>
      <c r="O59" s="102"/>
    </row>
    <row r="60" spans="1:15" ht="24.05" customHeight="1">
      <c r="A60" s="12" t="s">
        <v>6</v>
      </c>
      <c r="B60" s="12" t="s">
        <v>6</v>
      </c>
      <c r="C60" s="12" t="s">
        <v>6</v>
      </c>
      <c r="D60" s="26" t="s">
        <v>308</v>
      </c>
      <c r="E60" s="101">
        <v>5720000</v>
      </c>
      <c r="F60" s="101"/>
      <c r="G60" s="101"/>
      <c r="H60" s="101">
        <v>5720000</v>
      </c>
      <c r="I60" s="101"/>
      <c r="J60" s="101"/>
      <c r="K60" s="25">
        <v>3601500</v>
      </c>
      <c r="L60" s="101">
        <v>2118500</v>
      </c>
      <c r="M60" s="101"/>
      <c r="N60" s="101"/>
      <c r="O60" s="102"/>
    </row>
    <row r="61" spans="1:15" ht="24.05" customHeight="1">
      <c r="A61" s="12" t="s">
        <v>6</v>
      </c>
      <c r="B61" s="12" t="s">
        <v>6</v>
      </c>
      <c r="C61" s="12" t="s">
        <v>380</v>
      </c>
      <c r="D61" s="24"/>
      <c r="E61" s="101">
        <v>498000</v>
      </c>
      <c r="F61" s="101"/>
      <c r="G61" s="101"/>
      <c r="H61" s="101">
        <v>498000</v>
      </c>
      <c r="I61" s="101"/>
      <c r="J61" s="101"/>
      <c r="K61" s="25">
        <v>497890</v>
      </c>
      <c r="L61" s="101">
        <v>110</v>
      </c>
      <c r="M61" s="101"/>
      <c r="N61" s="101"/>
      <c r="O61" s="102"/>
    </row>
    <row r="62" spans="1:15" ht="24" customHeight="1">
      <c r="A62" s="12" t="s">
        <v>6</v>
      </c>
      <c r="B62" s="12" t="s">
        <v>6</v>
      </c>
      <c r="C62" s="12" t="s">
        <v>6</v>
      </c>
      <c r="D62" s="26" t="s">
        <v>308</v>
      </c>
      <c r="E62" s="101">
        <v>498000</v>
      </c>
      <c r="F62" s="101"/>
      <c r="G62" s="101"/>
      <c r="H62" s="101">
        <v>498000</v>
      </c>
      <c r="I62" s="101"/>
      <c r="J62" s="101"/>
      <c r="K62" s="25">
        <v>497890</v>
      </c>
      <c r="L62" s="101">
        <v>110</v>
      </c>
      <c r="M62" s="101"/>
      <c r="N62" s="101"/>
      <c r="O62" s="102"/>
    </row>
    <row r="63" spans="1:15" ht="24.05" customHeight="1">
      <c r="A63" s="12" t="s">
        <v>6</v>
      </c>
      <c r="B63" s="12" t="s">
        <v>6</v>
      </c>
      <c r="C63" s="12" t="s">
        <v>381</v>
      </c>
      <c r="D63" s="24"/>
      <c r="E63" s="101">
        <v>620000</v>
      </c>
      <c r="F63" s="101"/>
      <c r="G63" s="101"/>
      <c r="H63" s="101">
        <v>620000</v>
      </c>
      <c r="I63" s="101"/>
      <c r="J63" s="101"/>
      <c r="K63" s="25">
        <v>600000</v>
      </c>
      <c r="L63" s="101">
        <v>20000</v>
      </c>
      <c r="M63" s="101"/>
      <c r="N63" s="101"/>
      <c r="O63" s="102"/>
    </row>
    <row r="64" spans="1:15" ht="24.05" customHeight="1">
      <c r="A64" s="12" t="s">
        <v>6</v>
      </c>
      <c r="B64" s="12" t="s">
        <v>6</v>
      </c>
      <c r="C64" s="12" t="s">
        <v>6</v>
      </c>
      <c r="D64" s="26" t="s">
        <v>308</v>
      </c>
      <c r="E64" s="101">
        <v>620000</v>
      </c>
      <c r="F64" s="101"/>
      <c r="G64" s="101"/>
      <c r="H64" s="101">
        <v>620000</v>
      </c>
      <c r="I64" s="101"/>
      <c r="J64" s="101"/>
      <c r="K64" s="25">
        <v>600000</v>
      </c>
      <c r="L64" s="101">
        <v>20000</v>
      </c>
      <c r="M64" s="101"/>
      <c r="N64" s="101"/>
      <c r="O64" s="102"/>
    </row>
    <row r="65" spans="1:15" ht="24.05" customHeight="1">
      <c r="A65" s="12" t="s">
        <v>6</v>
      </c>
      <c r="B65" s="12" t="s">
        <v>6</v>
      </c>
      <c r="C65" s="12" t="s">
        <v>382</v>
      </c>
      <c r="D65" s="24"/>
      <c r="E65" s="101">
        <v>500000</v>
      </c>
      <c r="F65" s="101"/>
      <c r="G65" s="101"/>
      <c r="H65" s="101">
        <v>500000</v>
      </c>
      <c r="I65" s="101"/>
      <c r="J65" s="101"/>
      <c r="K65" s="25">
        <v>500000</v>
      </c>
      <c r="L65" s="101">
        <v>0</v>
      </c>
      <c r="M65" s="101"/>
      <c r="N65" s="101"/>
      <c r="O65" s="102"/>
    </row>
    <row r="66" spans="1:15" ht="24" customHeight="1">
      <c r="A66" s="12" t="s">
        <v>6</v>
      </c>
      <c r="B66" s="12" t="s">
        <v>6</v>
      </c>
      <c r="C66" s="12" t="s">
        <v>6</v>
      </c>
      <c r="D66" s="26" t="s">
        <v>308</v>
      </c>
      <c r="E66" s="101">
        <v>500000</v>
      </c>
      <c r="F66" s="101"/>
      <c r="G66" s="101"/>
      <c r="H66" s="101">
        <v>500000</v>
      </c>
      <c r="I66" s="101"/>
      <c r="J66" s="101"/>
      <c r="K66" s="25">
        <v>500000</v>
      </c>
      <c r="L66" s="101">
        <v>0</v>
      </c>
      <c r="M66" s="101"/>
      <c r="N66" s="101"/>
      <c r="O66" s="102"/>
    </row>
    <row r="67" spans="1:15" ht="24.05" customHeight="1">
      <c r="A67" s="12" t="s">
        <v>6</v>
      </c>
      <c r="B67" s="12" t="s">
        <v>6</v>
      </c>
      <c r="C67" s="12" t="s">
        <v>378</v>
      </c>
      <c r="D67" s="24"/>
      <c r="E67" s="101">
        <v>13137000</v>
      </c>
      <c r="F67" s="101"/>
      <c r="G67" s="101"/>
      <c r="H67" s="101">
        <v>13137000</v>
      </c>
      <c r="I67" s="101"/>
      <c r="J67" s="101"/>
      <c r="K67" s="25">
        <v>13131610</v>
      </c>
      <c r="L67" s="101">
        <v>5390</v>
      </c>
      <c r="M67" s="101"/>
      <c r="N67" s="101"/>
      <c r="O67" s="102"/>
    </row>
    <row r="68" spans="1:15" ht="24.05" customHeight="1">
      <c r="A68" s="12" t="s">
        <v>6</v>
      </c>
      <c r="B68" s="12" t="s">
        <v>6</v>
      </c>
      <c r="C68" s="12" t="s">
        <v>6</v>
      </c>
      <c r="D68" s="26" t="s">
        <v>308</v>
      </c>
      <c r="E68" s="101">
        <v>12813000</v>
      </c>
      <c r="F68" s="101"/>
      <c r="G68" s="101"/>
      <c r="H68" s="101">
        <v>12813000</v>
      </c>
      <c r="I68" s="101"/>
      <c r="J68" s="101"/>
      <c r="K68" s="25">
        <v>12808120</v>
      </c>
      <c r="L68" s="101">
        <v>4880</v>
      </c>
      <c r="M68" s="101"/>
      <c r="N68" s="101"/>
      <c r="O68" s="102"/>
    </row>
    <row r="69" spans="1:15" ht="24" customHeight="1">
      <c r="A69" s="12" t="s">
        <v>6</v>
      </c>
      <c r="B69" s="12" t="s">
        <v>6</v>
      </c>
      <c r="C69" s="12" t="s">
        <v>6</v>
      </c>
      <c r="D69" s="26" t="s">
        <v>316</v>
      </c>
      <c r="E69" s="101">
        <v>324000</v>
      </c>
      <c r="F69" s="101"/>
      <c r="G69" s="101"/>
      <c r="H69" s="101">
        <v>324000</v>
      </c>
      <c r="I69" s="101"/>
      <c r="J69" s="101"/>
      <c r="K69" s="25">
        <v>323490</v>
      </c>
      <c r="L69" s="101">
        <v>510</v>
      </c>
      <c r="M69" s="101"/>
      <c r="N69" s="101"/>
      <c r="O69" s="102"/>
    </row>
    <row r="70" spans="1:15" ht="24.05" customHeight="1">
      <c r="A70" s="12" t="s">
        <v>6</v>
      </c>
      <c r="B70" s="12" t="s">
        <v>6</v>
      </c>
      <c r="C70" s="12" t="s">
        <v>379</v>
      </c>
      <c r="D70" s="24"/>
      <c r="E70" s="101">
        <v>10526000</v>
      </c>
      <c r="F70" s="101"/>
      <c r="G70" s="101"/>
      <c r="H70" s="101">
        <v>10526000</v>
      </c>
      <c r="I70" s="101"/>
      <c r="J70" s="101"/>
      <c r="K70" s="25">
        <v>10512900</v>
      </c>
      <c r="L70" s="101">
        <v>13100</v>
      </c>
      <c r="M70" s="101"/>
      <c r="N70" s="101"/>
      <c r="O70" s="102"/>
    </row>
    <row r="71" spans="1:15" ht="24.05" customHeight="1">
      <c r="A71" s="12" t="s">
        <v>6</v>
      </c>
      <c r="B71" s="12" t="s">
        <v>6</v>
      </c>
      <c r="C71" s="12" t="s">
        <v>6</v>
      </c>
      <c r="D71" s="26" t="s">
        <v>308</v>
      </c>
      <c r="E71" s="101">
        <v>10101000</v>
      </c>
      <c r="F71" s="101"/>
      <c r="G71" s="101"/>
      <c r="H71" s="101">
        <v>10101000</v>
      </c>
      <c r="I71" s="101"/>
      <c r="J71" s="101"/>
      <c r="K71" s="25">
        <v>10087900</v>
      </c>
      <c r="L71" s="101">
        <v>13100</v>
      </c>
      <c r="M71" s="101"/>
      <c r="N71" s="101"/>
      <c r="O71" s="102"/>
    </row>
    <row r="72" spans="1:15" ht="24.05" customHeight="1">
      <c r="A72" s="12" t="s">
        <v>6</v>
      </c>
      <c r="B72" s="12" t="s">
        <v>6</v>
      </c>
      <c r="C72" s="12" t="s">
        <v>6</v>
      </c>
      <c r="D72" s="26" t="s">
        <v>336</v>
      </c>
      <c r="E72" s="101">
        <v>425000</v>
      </c>
      <c r="F72" s="101"/>
      <c r="G72" s="101"/>
      <c r="H72" s="101">
        <v>425000</v>
      </c>
      <c r="I72" s="101"/>
      <c r="J72" s="101"/>
      <c r="K72" s="25">
        <v>425000</v>
      </c>
      <c r="L72" s="101">
        <v>0</v>
      </c>
      <c r="M72" s="101"/>
      <c r="N72" s="101"/>
      <c r="O72" s="102"/>
    </row>
    <row r="73" spans="1:15" ht="24" customHeight="1">
      <c r="A73" s="12" t="s">
        <v>6</v>
      </c>
      <c r="B73" s="12" t="s">
        <v>6</v>
      </c>
      <c r="C73" s="12" t="s">
        <v>357</v>
      </c>
      <c r="D73" s="24"/>
      <c r="E73" s="101">
        <v>13057000</v>
      </c>
      <c r="F73" s="101"/>
      <c r="G73" s="101"/>
      <c r="H73" s="101">
        <v>13057000</v>
      </c>
      <c r="I73" s="101"/>
      <c r="J73" s="101"/>
      <c r="K73" s="25">
        <v>13024040</v>
      </c>
      <c r="L73" s="101">
        <v>32960</v>
      </c>
      <c r="M73" s="101"/>
      <c r="N73" s="101"/>
      <c r="O73" s="102"/>
    </row>
    <row r="74" spans="1:15" ht="24.05" customHeight="1">
      <c r="A74" s="12" t="s">
        <v>6</v>
      </c>
      <c r="B74" s="12" t="s">
        <v>6</v>
      </c>
      <c r="C74" s="12" t="s">
        <v>6</v>
      </c>
      <c r="D74" s="26" t="s">
        <v>308</v>
      </c>
      <c r="E74" s="101">
        <v>13057000</v>
      </c>
      <c r="F74" s="101"/>
      <c r="G74" s="101"/>
      <c r="H74" s="101">
        <v>13057000</v>
      </c>
      <c r="I74" s="101"/>
      <c r="J74" s="101"/>
      <c r="K74" s="25">
        <v>13024040</v>
      </c>
      <c r="L74" s="101">
        <v>32960</v>
      </c>
      <c r="M74" s="101"/>
      <c r="N74" s="101"/>
      <c r="O74" s="102"/>
    </row>
    <row r="75" ht="9.3" customHeight="1"/>
    <row r="76" ht="2.85" customHeight="1"/>
    <row r="77" spans="7:14" ht="2.85" customHeight="1">
      <c r="G77" s="92" t="s">
        <v>253</v>
      </c>
      <c r="H77" s="92"/>
      <c r="M77" s="92" t="s">
        <v>440</v>
      </c>
      <c r="N77" s="92"/>
    </row>
    <row r="78" spans="7:14" ht="14.25" customHeight="1">
      <c r="G78" s="92"/>
      <c r="H78" s="92"/>
      <c r="M78" s="92"/>
      <c r="N78" s="92"/>
    </row>
    <row r="79" ht="69.4" customHeight="1"/>
    <row r="80" spans="4:11" ht="22.7" customHeight="1">
      <c r="D80" s="23"/>
      <c r="E80" s="9"/>
      <c r="F80" s="22" t="s">
        <v>41</v>
      </c>
      <c r="G80" s="22"/>
      <c r="H80" s="22"/>
      <c r="I80" s="22"/>
      <c r="J80" s="9"/>
      <c r="K80" s="9"/>
    </row>
    <row r="81" ht="16.5" customHeight="1"/>
    <row r="82" spans="14:16" ht="22.4" customHeight="1">
      <c r="N82" s="94" t="s">
        <v>377</v>
      </c>
      <c r="O82" s="98"/>
      <c r="P82" s="98"/>
    </row>
    <row r="83" spans="1:15" ht="22.7" customHeight="1">
      <c r="A83" s="99" t="s">
        <v>262</v>
      </c>
      <c r="B83" s="99"/>
      <c r="C83" s="99"/>
      <c r="D83" s="99"/>
      <c r="E83" s="96" t="s">
        <v>177</v>
      </c>
      <c r="F83" s="96"/>
      <c r="G83" s="96"/>
      <c r="H83" s="96" t="s">
        <v>330</v>
      </c>
      <c r="I83" s="96"/>
      <c r="J83" s="96"/>
      <c r="K83" s="96" t="s">
        <v>190</v>
      </c>
      <c r="L83" s="96" t="s">
        <v>305</v>
      </c>
      <c r="M83" s="96"/>
      <c r="N83" s="96"/>
      <c r="O83" s="100"/>
    </row>
    <row r="84" spans="1:15" ht="28.4" customHeight="1">
      <c r="A84" s="11" t="s">
        <v>10</v>
      </c>
      <c r="B84" s="11" t="s">
        <v>256</v>
      </c>
      <c r="C84" s="11" t="s">
        <v>269</v>
      </c>
      <c r="D84" s="11" t="s">
        <v>258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100"/>
    </row>
    <row r="85" spans="1:15" ht="24.05" customHeight="1">
      <c r="A85" s="12" t="s">
        <v>6</v>
      </c>
      <c r="B85" s="12" t="s">
        <v>6</v>
      </c>
      <c r="C85" s="12" t="s">
        <v>356</v>
      </c>
      <c r="D85" s="24"/>
      <c r="E85" s="101">
        <v>1600000</v>
      </c>
      <c r="F85" s="101"/>
      <c r="G85" s="101"/>
      <c r="H85" s="101">
        <v>1600000</v>
      </c>
      <c r="I85" s="101"/>
      <c r="J85" s="101"/>
      <c r="K85" s="25">
        <v>1600000</v>
      </c>
      <c r="L85" s="101">
        <v>0</v>
      </c>
      <c r="M85" s="101"/>
      <c r="N85" s="101"/>
      <c r="O85" s="102"/>
    </row>
    <row r="86" spans="1:15" ht="24.05" customHeight="1">
      <c r="A86" s="12" t="s">
        <v>6</v>
      </c>
      <c r="B86" s="12" t="s">
        <v>6</v>
      </c>
      <c r="C86" s="12" t="s">
        <v>6</v>
      </c>
      <c r="D86" s="26" t="s">
        <v>308</v>
      </c>
      <c r="E86" s="101">
        <v>1600000</v>
      </c>
      <c r="F86" s="101"/>
      <c r="G86" s="101"/>
      <c r="H86" s="101">
        <v>1600000</v>
      </c>
      <c r="I86" s="101"/>
      <c r="J86" s="101"/>
      <c r="K86" s="25">
        <v>1600000</v>
      </c>
      <c r="L86" s="101">
        <v>0</v>
      </c>
      <c r="M86" s="101"/>
      <c r="N86" s="101"/>
      <c r="O86" s="102"/>
    </row>
    <row r="87" spans="1:15" ht="24.05" customHeight="1">
      <c r="A87" s="12" t="s">
        <v>6</v>
      </c>
      <c r="B87" s="12" t="s">
        <v>6</v>
      </c>
      <c r="C87" s="12" t="s">
        <v>358</v>
      </c>
      <c r="D87" s="24"/>
      <c r="E87" s="101">
        <v>258000</v>
      </c>
      <c r="F87" s="101"/>
      <c r="G87" s="101"/>
      <c r="H87" s="101">
        <v>258000</v>
      </c>
      <c r="I87" s="101"/>
      <c r="J87" s="101"/>
      <c r="K87" s="25">
        <v>257300</v>
      </c>
      <c r="L87" s="101">
        <v>700</v>
      </c>
      <c r="M87" s="101"/>
      <c r="N87" s="101"/>
      <c r="O87" s="102"/>
    </row>
    <row r="88" spans="1:15" ht="24" customHeight="1">
      <c r="A88" s="12" t="s">
        <v>6</v>
      </c>
      <c r="B88" s="12" t="s">
        <v>6</v>
      </c>
      <c r="C88" s="12" t="s">
        <v>6</v>
      </c>
      <c r="D88" s="26" t="s">
        <v>308</v>
      </c>
      <c r="E88" s="101">
        <v>258000</v>
      </c>
      <c r="F88" s="101"/>
      <c r="G88" s="101"/>
      <c r="H88" s="101">
        <v>258000</v>
      </c>
      <c r="I88" s="101"/>
      <c r="J88" s="101"/>
      <c r="K88" s="25">
        <v>257300</v>
      </c>
      <c r="L88" s="101">
        <v>700</v>
      </c>
      <c r="M88" s="101"/>
      <c r="N88" s="101"/>
      <c r="O88" s="102"/>
    </row>
    <row r="89" spans="1:15" ht="24.05" customHeight="1">
      <c r="A89" s="12" t="s">
        <v>6</v>
      </c>
      <c r="B89" s="12" t="s">
        <v>6</v>
      </c>
      <c r="C89" s="12" t="s">
        <v>48</v>
      </c>
      <c r="D89" s="24"/>
      <c r="E89" s="101">
        <v>4402000</v>
      </c>
      <c r="F89" s="101"/>
      <c r="G89" s="101"/>
      <c r="H89" s="101">
        <v>4402000</v>
      </c>
      <c r="I89" s="101"/>
      <c r="J89" s="101"/>
      <c r="K89" s="25">
        <v>4400180</v>
      </c>
      <c r="L89" s="101">
        <v>1820</v>
      </c>
      <c r="M89" s="101"/>
      <c r="N89" s="101"/>
      <c r="O89" s="102"/>
    </row>
    <row r="90" spans="1:15" ht="24.05" customHeight="1">
      <c r="A90" s="12" t="s">
        <v>6</v>
      </c>
      <c r="B90" s="12" t="s">
        <v>6</v>
      </c>
      <c r="C90" s="12" t="s">
        <v>6</v>
      </c>
      <c r="D90" s="26" t="s">
        <v>308</v>
      </c>
      <c r="E90" s="101">
        <v>3970000</v>
      </c>
      <c r="F90" s="101"/>
      <c r="G90" s="101"/>
      <c r="H90" s="101">
        <v>3970000</v>
      </c>
      <c r="I90" s="101"/>
      <c r="J90" s="101"/>
      <c r="K90" s="25">
        <v>3968180</v>
      </c>
      <c r="L90" s="101">
        <v>1820</v>
      </c>
      <c r="M90" s="101"/>
      <c r="N90" s="101"/>
      <c r="O90" s="102"/>
    </row>
    <row r="91" spans="1:15" ht="24" customHeight="1">
      <c r="A91" s="12" t="s">
        <v>6</v>
      </c>
      <c r="B91" s="12" t="s">
        <v>6</v>
      </c>
      <c r="C91" s="12" t="s">
        <v>6</v>
      </c>
      <c r="D91" s="26" t="s">
        <v>316</v>
      </c>
      <c r="E91" s="101">
        <v>432000</v>
      </c>
      <c r="F91" s="101"/>
      <c r="G91" s="101"/>
      <c r="H91" s="101">
        <v>432000</v>
      </c>
      <c r="I91" s="101"/>
      <c r="J91" s="101"/>
      <c r="K91" s="25">
        <v>432000</v>
      </c>
      <c r="L91" s="101">
        <v>0</v>
      </c>
      <c r="M91" s="101"/>
      <c r="N91" s="101"/>
      <c r="O91" s="102"/>
    </row>
    <row r="92" spans="1:15" ht="24.05" customHeight="1">
      <c r="A92" s="12" t="s">
        <v>6</v>
      </c>
      <c r="B92" s="12" t="s">
        <v>365</v>
      </c>
      <c r="C92" s="13"/>
      <c r="D92" s="24"/>
      <c r="E92" s="101">
        <v>59202000</v>
      </c>
      <c r="F92" s="101"/>
      <c r="G92" s="101"/>
      <c r="H92" s="101">
        <v>59202000</v>
      </c>
      <c r="I92" s="101"/>
      <c r="J92" s="101"/>
      <c r="K92" s="25">
        <v>52847670</v>
      </c>
      <c r="L92" s="101">
        <v>6354330</v>
      </c>
      <c r="M92" s="101"/>
      <c r="N92" s="101"/>
      <c r="O92" s="102"/>
    </row>
    <row r="93" spans="1:15" ht="24.05" customHeight="1">
      <c r="A93" s="12" t="s">
        <v>6</v>
      </c>
      <c r="B93" s="12" t="s">
        <v>6</v>
      </c>
      <c r="C93" s="12" t="s">
        <v>187</v>
      </c>
      <c r="D93" s="24"/>
      <c r="E93" s="101">
        <v>18906000</v>
      </c>
      <c r="F93" s="101"/>
      <c r="G93" s="101"/>
      <c r="H93" s="101">
        <v>18906000</v>
      </c>
      <c r="I93" s="101"/>
      <c r="J93" s="101"/>
      <c r="K93" s="25">
        <v>18873980</v>
      </c>
      <c r="L93" s="101">
        <v>32020</v>
      </c>
      <c r="M93" s="101"/>
      <c r="N93" s="101"/>
      <c r="O93" s="102"/>
    </row>
    <row r="94" spans="1:15" ht="24.05" customHeight="1">
      <c r="A94" s="12" t="s">
        <v>6</v>
      </c>
      <c r="B94" s="12" t="s">
        <v>6</v>
      </c>
      <c r="C94" s="12" t="s">
        <v>6</v>
      </c>
      <c r="D94" s="26" t="s">
        <v>308</v>
      </c>
      <c r="E94" s="101">
        <v>17659000</v>
      </c>
      <c r="F94" s="101"/>
      <c r="G94" s="101"/>
      <c r="H94" s="101">
        <v>17659000</v>
      </c>
      <c r="I94" s="101"/>
      <c r="J94" s="101"/>
      <c r="K94" s="25">
        <v>17627290</v>
      </c>
      <c r="L94" s="101">
        <v>31710</v>
      </c>
      <c r="M94" s="101"/>
      <c r="N94" s="101"/>
      <c r="O94" s="102"/>
    </row>
    <row r="95" spans="1:15" ht="24" customHeight="1">
      <c r="A95" s="12" t="s">
        <v>6</v>
      </c>
      <c r="B95" s="12" t="s">
        <v>6</v>
      </c>
      <c r="C95" s="12" t="s">
        <v>6</v>
      </c>
      <c r="D95" s="26" t="s">
        <v>316</v>
      </c>
      <c r="E95" s="101">
        <v>1247000</v>
      </c>
      <c r="F95" s="101"/>
      <c r="G95" s="101"/>
      <c r="H95" s="101">
        <v>1247000</v>
      </c>
      <c r="I95" s="101"/>
      <c r="J95" s="101"/>
      <c r="K95" s="25">
        <v>1246690</v>
      </c>
      <c r="L95" s="101">
        <v>310</v>
      </c>
      <c r="M95" s="101"/>
      <c r="N95" s="101"/>
      <c r="O95" s="102"/>
    </row>
    <row r="96" spans="1:15" ht="24.05" customHeight="1">
      <c r="A96" s="12" t="s">
        <v>6</v>
      </c>
      <c r="B96" s="12" t="s">
        <v>6</v>
      </c>
      <c r="C96" s="12" t="s">
        <v>360</v>
      </c>
      <c r="D96" s="24"/>
      <c r="E96" s="101">
        <v>11666000</v>
      </c>
      <c r="F96" s="101"/>
      <c r="G96" s="101"/>
      <c r="H96" s="101">
        <v>11666000</v>
      </c>
      <c r="I96" s="101"/>
      <c r="J96" s="101"/>
      <c r="K96" s="25">
        <v>11665090</v>
      </c>
      <c r="L96" s="101">
        <v>910</v>
      </c>
      <c r="M96" s="101"/>
      <c r="N96" s="101"/>
      <c r="O96" s="102"/>
    </row>
    <row r="97" spans="1:15" ht="24.05" customHeight="1">
      <c r="A97" s="12" t="s">
        <v>6</v>
      </c>
      <c r="B97" s="12" t="s">
        <v>6</v>
      </c>
      <c r="C97" s="12" t="s">
        <v>6</v>
      </c>
      <c r="D97" s="26" t="s">
        <v>308</v>
      </c>
      <c r="E97" s="101">
        <v>11666000</v>
      </c>
      <c r="F97" s="101"/>
      <c r="G97" s="101"/>
      <c r="H97" s="101">
        <v>11666000</v>
      </c>
      <c r="I97" s="101"/>
      <c r="J97" s="101"/>
      <c r="K97" s="25">
        <v>11665090</v>
      </c>
      <c r="L97" s="101">
        <v>910</v>
      </c>
      <c r="M97" s="101"/>
      <c r="N97" s="101"/>
      <c r="O97" s="102"/>
    </row>
    <row r="98" spans="1:15" ht="24" customHeight="1">
      <c r="A98" s="12" t="s">
        <v>6</v>
      </c>
      <c r="B98" s="12" t="s">
        <v>6</v>
      </c>
      <c r="C98" s="12" t="s">
        <v>334</v>
      </c>
      <c r="D98" s="24"/>
      <c r="E98" s="101">
        <v>22023000</v>
      </c>
      <c r="F98" s="101"/>
      <c r="G98" s="101"/>
      <c r="H98" s="101">
        <v>22023000</v>
      </c>
      <c r="I98" s="101"/>
      <c r="J98" s="101"/>
      <c r="K98" s="25">
        <v>16062600</v>
      </c>
      <c r="L98" s="101">
        <v>5960400</v>
      </c>
      <c r="M98" s="101"/>
      <c r="N98" s="101"/>
      <c r="O98" s="102"/>
    </row>
    <row r="99" spans="1:15" ht="24.05" customHeight="1">
      <c r="A99" s="12" t="s">
        <v>6</v>
      </c>
      <c r="B99" s="12" t="s">
        <v>6</v>
      </c>
      <c r="C99" s="12" t="s">
        <v>6</v>
      </c>
      <c r="D99" s="26" t="s">
        <v>308</v>
      </c>
      <c r="E99" s="101">
        <v>20023000</v>
      </c>
      <c r="F99" s="101"/>
      <c r="G99" s="101"/>
      <c r="H99" s="101">
        <v>20023000</v>
      </c>
      <c r="I99" s="101"/>
      <c r="J99" s="101"/>
      <c r="K99" s="25">
        <v>14082600</v>
      </c>
      <c r="L99" s="101">
        <v>5940400</v>
      </c>
      <c r="M99" s="101"/>
      <c r="N99" s="101"/>
      <c r="O99" s="102"/>
    </row>
    <row r="100" spans="1:15" ht="24.05" customHeight="1">
      <c r="A100" s="12" t="s">
        <v>6</v>
      </c>
      <c r="B100" s="12" t="s">
        <v>6</v>
      </c>
      <c r="C100" s="12" t="s">
        <v>6</v>
      </c>
      <c r="D100" s="26" t="s">
        <v>316</v>
      </c>
      <c r="E100" s="101">
        <v>2000000</v>
      </c>
      <c r="F100" s="101"/>
      <c r="G100" s="101"/>
      <c r="H100" s="101">
        <v>2000000</v>
      </c>
      <c r="I100" s="101"/>
      <c r="J100" s="101"/>
      <c r="K100" s="25">
        <v>1980000</v>
      </c>
      <c r="L100" s="101">
        <v>20000</v>
      </c>
      <c r="M100" s="101"/>
      <c r="N100" s="101"/>
      <c r="O100" s="102"/>
    </row>
    <row r="101" ht="9.3" customHeight="1"/>
    <row r="102" ht="2.85" customHeight="1"/>
    <row r="103" spans="7:14" ht="2.85" customHeight="1">
      <c r="G103" s="92" t="s">
        <v>14</v>
      </c>
      <c r="H103" s="92"/>
      <c r="M103" s="92" t="s">
        <v>440</v>
      </c>
      <c r="N103" s="92"/>
    </row>
    <row r="104" spans="7:14" ht="14.25" customHeight="1">
      <c r="G104" s="92"/>
      <c r="H104" s="92"/>
      <c r="M104" s="92"/>
      <c r="N104" s="92"/>
    </row>
    <row r="105" ht="69.4" customHeight="1"/>
    <row r="106" spans="4:11" ht="22.7" customHeight="1">
      <c r="D106" s="23"/>
      <c r="E106" s="9"/>
      <c r="F106" s="22" t="s">
        <v>41</v>
      </c>
      <c r="G106" s="22"/>
      <c r="H106" s="22"/>
      <c r="I106" s="22"/>
      <c r="J106" s="9"/>
      <c r="K106" s="9"/>
    </row>
    <row r="107" ht="16.5" customHeight="1"/>
    <row r="108" spans="14:16" ht="22.4" customHeight="1">
      <c r="N108" s="94" t="s">
        <v>377</v>
      </c>
      <c r="O108" s="98"/>
      <c r="P108" s="98"/>
    </row>
    <row r="109" spans="1:15" ht="22.7" customHeight="1">
      <c r="A109" s="99" t="s">
        <v>262</v>
      </c>
      <c r="B109" s="99"/>
      <c r="C109" s="99"/>
      <c r="D109" s="99"/>
      <c r="E109" s="96" t="s">
        <v>177</v>
      </c>
      <c r="F109" s="96"/>
      <c r="G109" s="96"/>
      <c r="H109" s="96" t="s">
        <v>330</v>
      </c>
      <c r="I109" s="96"/>
      <c r="J109" s="96"/>
      <c r="K109" s="96" t="s">
        <v>190</v>
      </c>
      <c r="L109" s="96" t="s">
        <v>305</v>
      </c>
      <c r="M109" s="96"/>
      <c r="N109" s="96"/>
      <c r="O109" s="100"/>
    </row>
    <row r="110" spans="1:15" ht="28.4" customHeight="1">
      <c r="A110" s="11" t="s">
        <v>10</v>
      </c>
      <c r="B110" s="11" t="s">
        <v>256</v>
      </c>
      <c r="C110" s="11" t="s">
        <v>269</v>
      </c>
      <c r="D110" s="11" t="s">
        <v>258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100"/>
    </row>
    <row r="111" spans="1:15" ht="24.05" customHeight="1">
      <c r="A111" s="12" t="s">
        <v>6</v>
      </c>
      <c r="B111" s="12" t="s">
        <v>6</v>
      </c>
      <c r="C111" s="12" t="s">
        <v>181</v>
      </c>
      <c r="D111" s="24"/>
      <c r="E111" s="101">
        <v>6607000</v>
      </c>
      <c r="F111" s="101"/>
      <c r="G111" s="101"/>
      <c r="H111" s="101">
        <v>6607000</v>
      </c>
      <c r="I111" s="101"/>
      <c r="J111" s="101"/>
      <c r="K111" s="25">
        <v>6246000</v>
      </c>
      <c r="L111" s="101">
        <v>361000</v>
      </c>
      <c r="M111" s="101"/>
      <c r="N111" s="101"/>
      <c r="O111" s="102"/>
    </row>
    <row r="112" spans="1:15" ht="24.05" customHeight="1">
      <c r="A112" s="12" t="s">
        <v>6</v>
      </c>
      <c r="B112" s="12" t="s">
        <v>6</v>
      </c>
      <c r="C112" s="12" t="s">
        <v>6</v>
      </c>
      <c r="D112" s="26" t="s">
        <v>308</v>
      </c>
      <c r="E112" s="101">
        <v>6607000</v>
      </c>
      <c r="F112" s="101"/>
      <c r="G112" s="101"/>
      <c r="H112" s="101">
        <v>6607000</v>
      </c>
      <c r="I112" s="101"/>
      <c r="J112" s="101"/>
      <c r="K112" s="25">
        <v>6246000</v>
      </c>
      <c r="L112" s="101">
        <v>361000</v>
      </c>
      <c r="M112" s="101"/>
      <c r="N112" s="101"/>
      <c r="O112" s="102"/>
    </row>
    <row r="113" spans="1:15" ht="24" customHeight="1">
      <c r="A113" s="12" t="s">
        <v>6</v>
      </c>
      <c r="B113" s="12" t="s">
        <v>375</v>
      </c>
      <c r="C113" s="13"/>
      <c r="D113" s="24"/>
      <c r="E113" s="101">
        <v>50000000</v>
      </c>
      <c r="F113" s="101"/>
      <c r="G113" s="101"/>
      <c r="H113" s="101">
        <v>50000000</v>
      </c>
      <c r="I113" s="101"/>
      <c r="J113" s="101"/>
      <c r="K113" s="25">
        <v>50000000</v>
      </c>
      <c r="L113" s="101">
        <v>0</v>
      </c>
      <c r="M113" s="101"/>
      <c r="N113" s="101"/>
      <c r="O113" s="102"/>
    </row>
    <row r="114" spans="1:15" ht="24.05" customHeight="1">
      <c r="A114" s="12" t="s">
        <v>6</v>
      </c>
      <c r="B114" s="12" t="s">
        <v>6</v>
      </c>
      <c r="C114" s="12" t="s">
        <v>374</v>
      </c>
      <c r="D114" s="24"/>
      <c r="E114" s="101">
        <v>50000000</v>
      </c>
      <c r="F114" s="101"/>
      <c r="G114" s="101"/>
      <c r="H114" s="101">
        <v>50000000</v>
      </c>
      <c r="I114" s="101"/>
      <c r="J114" s="101"/>
      <c r="K114" s="25">
        <v>50000000</v>
      </c>
      <c r="L114" s="101">
        <v>0</v>
      </c>
      <c r="M114" s="101"/>
      <c r="N114" s="101"/>
      <c r="O114" s="102"/>
    </row>
    <row r="115" spans="1:15" ht="24.05" customHeight="1">
      <c r="A115" s="12" t="s">
        <v>6</v>
      </c>
      <c r="B115" s="12" t="s">
        <v>6</v>
      </c>
      <c r="C115" s="12" t="s">
        <v>6</v>
      </c>
      <c r="D115" s="26" t="s">
        <v>308</v>
      </c>
      <c r="E115" s="101">
        <v>49800000</v>
      </c>
      <c r="F115" s="101"/>
      <c r="G115" s="101"/>
      <c r="H115" s="101">
        <v>49800000</v>
      </c>
      <c r="I115" s="101"/>
      <c r="J115" s="101"/>
      <c r="K115" s="25">
        <v>49800000</v>
      </c>
      <c r="L115" s="101">
        <v>0</v>
      </c>
      <c r="M115" s="101"/>
      <c r="N115" s="101"/>
      <c r="O115" s="102"/>
    </row>
    <row r="116" spans="1:15" ht="24.05" customHeight="1">
      <c r="A116" s="12" t="s">
        <v>6</v>
      </c>
      <c r="B116" s="12" t="s">
        <v>6</v>
      </c>
      <c r="C116" s="12" t="s">
        <v>6</v>
      </c>
      <c r="D116" s="26" t="s">
        <v>336</v>
      </c>
      <c r="E116" s="101">
        <v>200000</v>
      </c>
      <c r="F116" s="101"/>
      <c r="G116" s="101"/>
      <c r="H116" s="101">
        <v>200000</v>
      </c>
      <c r="I116" s="101"/>
      <c r="J116" s="101"/>
      <c r="K116" s="25">
        <v>200000</v>
      </c>
      <c r="L116" s="101">
        <v>0</v>
      </c>
      <c r="M116" s="101"/>
      <c r="N116" s="101"/>
      <c r="O116" s="102"/>
    </row>
    <row r="117" spans="1:15" ht="24" customHeight="1">
      <c r="A117" s="12" t="s">
        <v>335</v>
      </c>
      <c r="B117" s="13"/>
      <c r="C117" s="13"/>
      <c r="D117" s="24"/>
      <c r="E117" s="101">
        <v>77813000</v>
      </c>
      <c r="F117" s="101"/>
      <c r="G117" s="101"/>
      <c r="H117" s="101">
        <v>77813000</v>
      </c>
      <c r="I117" s="101"/>
      <c r="J117" s="101"/>
      <c r="K117" s="25">
        <v>77641580</v>
      </c>
      <c r="L117" s="101">
        <v>171420</v>
      </c>
      <c r="M117" s="101"/>
      <c r="N117" s="101"/>
      <c r="O117" s="102"/>
    </row>
    <row r="118" spans="1:15" ht="24.05" customHeight="1">
      <c r="A118" s="12" t="s">
        <v>6</v>
      </c>
      <c r="B118" s="12" t="s">
        <v>49</v>
      </c>
      <c r="C118" s="13"/>
      <c r="D118" s="24"/>
      <c r="E118" s="101">
        <v>26160000</v>
      </c>
      <c r="F118" s="101"/>
      <c r="G118" s="101"/>
      <c r="H118" s="101">
        <v>26160000</v>
      </c>
      <c r="I118" s="101"/>
      <c r="J118" s="101"/>
      <c r="K118" s="25">
        <v>26157200</v>
      </c>
      <c r="L118" s="101">
        <v>2800</v>
      </c>
      <c r="M118" s="101"/>
      <c r="N118" s="101"/>
      <c r="O118" s="102"/>
    </row>
    <row r="119" spans="1:15" ht="24.05" customHeight="1">
      <c r="A119" s="12" t="s">
        <v>6</v>
      </c>
      <c r="B119" s="12" t="s">
        <v>6</v>
      </c>
      <c r="C119" s="12" t="s">
        <v>359</v>
      </c>
      <c r="D119" s="24"/>
      <c r="E119" s="101">
        <v>15160000</v>
      </c>
      <c r="F119" s="101"/>
      <c r="G119" s="101"/>
      <c r="H119" s="101">
        <v>15160000</v>
      </c>
      <c r="I119" s="101"/>
      <c r="J119" s="101"/>
      <c r="K119" s="25">
        <v>15160000</v>
      </c>
      <c r="L119" s="101">
        <v>0</v>
      </c>
      <c r="M119" s="101"/>
      <c r="N119" s="101"/>
      <c r="O119" s="102"/>
    </row>
    <row r="120" spans="1:15" ht="24" customHeight="1">
      <c r="A120" s="12" t="s">
        <v>6</v>
      </c>
      <c r="B120" s="12" t="s">
        <v>6</v>
      </c>
      <c r="C120" s="12" t="s">
        <v>6</v>
      </c>
      <c r="D120" s="26" t="s">
        <v>308</v>
      </c>
      <c r="E120" s="101">
        <v>15160000</v>
      </c>
      <c r="F120" s="101"/>
      <c r="G120" s="101"/>
      <c r="H120" s="101">
        <v>15160000</v>
      </c>
      <c r="I120" s="101"/>
      <c r="J120" s="101"/>
      <c r="K120" s="25">
        <v>15160000</v>
      </c>
      <c r="L120" s="101">
        <v>0</v>
      </c>
      <c r="M120" s="101"/>
      <c r="N120" s="101"/>
      <c r="O120" s="102"/>
    </row>
    <row r="121" spans="1:15" ht="24.05" customHeight="1">
      <c r="A121" s="12" t="s">
        <v>6</v>
      </c>
      <c r="B121" s="12" t="s">
        <v>6</v>
      </c>
      <c r="C121" s="12" t="s">
        <v>62</v>
      </c>
      <c r="D121" s="24"/>
      <c r="E121" s="101">
        <v>11000000</v>
      </c>
      <c r="F121" s="101"/>
      <c r="G121" s="101"/>
      <c r="H121" s="101">
        <v>11000000</v>
      </c>
      <c r="I121" s="101"/>
      <c r="J121" s="101"/>
      <c r="K121" s="25">
        <v>10997200</v>
      </c>
      <c r="L121" s="101">
        <v>2800</v>
      </c>
      <c r="M121" s="101"/>
      <c r="N121" s="101"/>
      <c r="O121" s="102"/>
    </row>
    <row r="122" spans="1:15" ht="24.05" customHeight="1">
      <c r="A122" s="12" t="s">
        <v>6</v>
      </c>
      <c r="B122" s="12" t="s">
        <v>6</v>
      </c>
      <c r="C122" s="12" t="s">
        <v>6</v>
      </c>
      <c r="D122" s="26" t="s">
        <v>308</v>
      </c>
      <c r="E122" s="101">
        <v>9650000</v>
      </c>
      <c r="F122" s="101"/>
      <c r="G122" s="101"/>
      <c r="H122" s="101">
        <v>9650000</v>
      </c>
      <c r="I122" s="101"/>
      <c r="J122" s="101"/>
      <c r="K122" s="25">
        <v>9650000</v>
      </c>
      <c r="L122" s="101">
        <v>0</v>
      </c>
      <c r="M122" s="101"/>
      <c r="N122" s="101"/>
      <c r="O122" s="102"/>
    </row>
    <row r="123" spans="1:15" ht="24.05" customHeight="1">
      <c r="A123" s="12" t="s">
        <v>6</v>
      </c>
      <c r="B123" s="12" t="s">
        <v>6</v>
      </c>
      <c r="C123" s="12" t="s">
        <v>6</v>
      </c>
      <c r="D123" s="26" t="s">
        <v>336</v>
      </c>
      <c r="E123" s="101">
        <v>1350000</v>
      </c>
      <c r="F123" s="101"/>
      <c r="G123" s="101"/>
      <c r="H123" s="101">
        <v>1350000</v>
      </c>
      <c r="I123" s="101"/>
      <c r="J123" s="101"/>
      <c r="K123" s="25">
        <v>1347200</v>
      </c>
      <c r="L123" s="101">
        <v>2800</v>
      </c>
      <c r="M123" s="101"/>
      <c r="N123" s="101"/>
      <c r="O123" s="102"/>
    </row>
    <row r="124" spans="1:15" ht="24" customHeight="1">
      <c r="A124" s="12" t="s">
        <v>6</v>
      </c>
      <c r="B124" s="12" t="s">
        <v>140</v>
      </c>
      <c r="C124" s="13"/>
      <c r="D124" s="24"/>
      <c r="E124" s="101">
        <v>51653000</v>
      </c>
      <c r="F124" s="101"/>
      <c r="G124" s="101"/>
      <c r="H124" s="101">
        <v>51653000</v>
      </c>
      <c r="I124" s="101"/>
      <c r="J124" s="101"/>
      <c r="K124" s="25">
        <v>51484380</v>
      </c>
      <c r="L124" s="101">
        <v>168620</v>
      </c>
      <c r="M124" s="101"/>
      <c r="N124" s="101"/>
      <c r="O124" s="102"/>
    </row>
    <row r="125" spans="1:15" ht="24.05" customHeight="1">
      <c r="A125" s="12" t="s">
        <v>6</v>
      </c>
      <c r="B125" s="12" t="s">
        <v>6</v>
      </c>
      <c r="C125" s="12" t="s">
        <v>337</v>
      </c>
      <c r="D125" s="24"/>
      <c r="E125" s="101">
        <v>51653000</v>
      </c>
      <c r="F125" s="101"/>
      <c r="G125" s="101"/>
      <c r="H125" s="101">
        <v>51653000</v>
      </c>
      <c r="I125" s="101"/>
      <c r="J125" s="101"/>
      <c r="K125" s="25">
        <v>51484380</v>
      </c>
      <c r="L125" s="101">
        <v>168620</v>
      </c>
      <c r="M125" s="101"/>
      <c r="N125" s="101"/>
      <c r="O125" s="102"/>
    </row>
    <row r="126" spans="1:15" ht="24.05" customHeight="1">
      <c r="A126" s="12" t="s">
        <v>6</v>
      </c>
      <c r="B126" s="12" t="s">
        <v>6</v>
      </c>
      <c r="C126" s="12" t="s">
        <v>6</v>
      </c>
      <c r="D126" s="26" t="s">
        <v>312</v>
      </c>
      <c r="E126" s="101">
        <v>27946000</v>
      </c>
      <c r="F126" s="101"/>
      <c r="G126" s="101"/>
      <c r="H126" s="101">
        <v>27946000</v>
      </c>
      <c r="I126" s="101"/>
      <c r="J126" s="101"/>
      <c r="K126" s="25">
        <v>27929850</v>
      </c>
      <c r="L126" s="101">
        <v>16150</v>
      </c>
      <c r="M126" s="101"/>
      <c r="N126" s="101"/>
      <c r="O126" s="102"/>
    </row>
    <row r="127" ht="9.3" customHeight="1"/>
    <row r="128" ht="2.85" customHeight="1"/>
    <row r="129" spans="7:14" ht="2.85" customHeight="1">
      <c r="G129" s="92" t="s">
        <v>12</v>
      </c>
      <c r="H129" s="92"/>
      <c r="M129" s="92" t="s">
        <v>440</v>
      </c>
      <c r="N129" s="92"/>
    </row>
    <row r="130" spans="7:14" ht="14.15" customHeight="1">
      <c r="G130" s="92"/>
      <c r="H130" s="92"/>
      <c r="M130" s="92"/>
      <c r="N130" s="92"/>
    </row>
    <row r="131" ht="69.4" customHeight="1"/>
    <row r="132" spans="4:11" ht="22.75" customHeight="1">
      <c r="D132" s="23"/>
      <c r="E132" s="9"/>
      <c r="F132" s="22" t="s">
        <v>41</v>
      </c>
      <c r="G132" s="22"/>
      <c r="H132" s="22"/>
      <c r="I132" s="22"/>
      <c r="J132" s="9"/>
      <c r="K132" s="9"/>
    </row>
    <row r="133" ht="16.5" customHeight="1"/>
    <row r="134" spans="14:16" ht="22.4" customHeight="1">
      <c r="N134" s="94" t="s">
        <v>377</v>
      </c>
      <c r="O134" s="98"/>
      <c r="P134" s="98"/>
    </row>
    <row r="135" spans="1:15" ht="22.7" customHeight="1">
      <c r="A135" s="99" t="s">
        <v>262</v>
      </c>
      <c r="B135" s="99"/>
      <c r="C135" s="99"/>
      <c r="D135" s="99"/>
      <c r="E135" s="96" t="s">
        <v>177</v>
      </c>
      <c r="F135" s="96"/>
      <c r="G135" s="96"/>
      <c r="H135" s="96" t="s">
        <v>330</v>
      </c>
      <c r="I135" s="96"/>
      <c r="J135" s="96"/>
      <c r="K135" s="96" t="s">
        <v>190</v>
      </c>
      <c r="L135" s="96" t="s">
        <v>305</v>
      </c>
      <c r="M135" s="96"/>
      <c r="N135" s="96"/>
      <c r="O135" s="100"/>
    </row>
    <row r="136" spans="1:15" ht="28.4" customHeight="1">
      <c r="A136" s="11" t="s">
        <v>10</v>
      </c>
      <c r="B136" s="11" t="s">
        <v>256</v>
      </c>
      <c r="C136" s="11" t="s">
        <v>269</v>
      </c>
      <c r="D136" s="11" t="s">
        <v>258</v>
      </c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100"/>
    </row>
    <row r="137" spans="1:15" ht="24.05" customHeight="1">
      <c r="A137" s="12" t="s">
        <v>6</v>
      </c>
      <c r="B137" s="12" t="s">
        <v>6</v>
      </c>
      <c r="C137" s="12" t="s">
        <v>6</v>
      </c>
      <c r="D137" s="26" t="s">
        <v>308</v>
      </c>
      <c r="E137" s="101">
        <v>8900000</v>
      </c>
      <c r="F137" s="101"/>
      <c r="G137" s="101"/>
      <c r="H137" s="101">
        <v>8900000</v>
      </c>
      <c r="I137" s="101"/>
      <c r="J137" s="101"/>
      <c r="K137" s="25">
        <v>8777210</v>
      </c>
      <c r="L137" s="101">
        <v>122790</v>
      </c>
      <c r="M137" s="101"/>
      <c r="N137" s="101"/>
      <c r="O137" s="102"/>
    </row>
    <row r="138" spans="1:15" ht="24.05" customHeight="1">
      <c r="A138" s="12" t="s">
        <v>6</v>
      </c>
      <c r="B138" s="12" t="s">
        <v>6</v>
      </c>
      <c r="C138" s="12" t="s">
        <v>6</v>
      </c>
      <c r="D138" s="26" t="s">
        <v>336</v>
      </c>
      <c r="E138" s="101">
        <v>77000</v>
      </c>
      <c r="F138" s="101"/>
      <c r="G138" s="101"/>
      <c r="H138" s="101">
        <v>77000</v>
      </c>
      <c r="I138" s="101"/>
      <c r="J138" s="101"/>
      <c r="K138" s="25">
        <v>76050</v>
      </c>
      <c r="L138" s="101">
        <v>950</v>
      </c>
      <c r="M138" s="101"/>
      <c r="N138" s="101"/>
      <c r="O138" s="102"/>
    </row>
    <row r="139" spans="1:15" ht="24" customHeight="1">
      <c r="A139" s="12" t="s">
        <v>6</v>
      </c>
      <c r="B139" s="12" t="s">
        <v>6</v>
      </c>
      <c r="C139" s="12" t="s">
        <v>6</v>
      </c>
      <c r="D139" s="26" t="s">
        <v>316</v>
      </c>
      <c r="E139" s="101">
        <v>14730000</v>
      </c>
      <c r="F139" s="101"/>
      <c r="G139" s="101"/>
      <c r="H139" s="101">
        <v>14730000</v>
      </c>
      <c r="I139" s="101"/>
      <c r="J139" s="101"/>
      <c r="K139" s="25">
        <v>14701270</v>
      </c>
      <c r="L139" s="101">
        <v>28730</v>
      </c>
      <c r="M139" s="101"/>
      <c r="N139" s="101"/>
      <c r="O139" s="102"/>
    </row>
    <row r="140" spans="1:15" ht="24.05" customHeight="1">
      <c r="A140" s="12" t="s">
        <v>338</v>
      </c>
      <c r="B140" s="13"/>
      <c r="C140" s="13"/>
      <c r="D140" s="24"/>
      <c r="E140" s="101">
        <v>287814000</v>
      </c>
      <c r="F140" s="101"/>
      <c r="G140" s="101"/>
      <c r="H140" s="101">
        <v>341047150</v>
      </c>
      <c r="I140" s="101"/>
      <c r="J140" s="101"/>
      <c r="K140" s="25">
        <v>337925410</v>
      </c>
      <c r="L140" s="101">
        <v>3121740</v>
      </c>
      <c r="M140" s="101"/>
      <c r="N140" s="101"/>
      <c r="O140" s="102"/>
    </row>
    <row r="141" spans="1:15" ht="24.05" customHeight="1">
      <c r="A141" s="12" t="s">
        <v>6</v>
      </c>
      <c r="B141" s="12" t="s">
        <v>339</v>
      </c>
      <c r="C141" s="13"/>
      <c r="D141" s="24"/>
      <c r="E141" s="101">
        <v>68124000</v>
      </c>
      <c r="F141" s="101"/>
      <c r="G141" s="101"/>
      <c r="H141" s="101">
        <v>68124000</v>
      </c>
      <c r="I141" s="101"/>
      <c r="J141" s="101"/>
      <c r="K141" s="25">
        <v>65370180</v>
      </c>
      <c r="L141" s="101">
        <v>2753820</v>
      </c>
      <c r="M141" s="101"/>
      <c r="N141" s="101"/>
      <c r="O141" s="102"/>
    </row>
    <row r="142" spans="1:15" ht="24" customHeight="1">
      <c r="A142" s="12" t="s">
        <v>6</v>
      </c>
      <c r="B142" s="12" t="s">
        <v>6</v>
      </c>
      <c r="C142" s="12" t="s">
        <v>340</v>
      </c>
      <c r="D142" s="24"/>
      <c r="E142" s="101">
        <v>68124000</v>
      </c>
      <c r="F142" s="101"/>
      <c r="G142" s="101"/>
      <c r="H142" s="101">
        <v>68124000</v>
      </c>
      <c r="I142" s="101"/>
      <c r="J142" s="101"/>
      <c r="K142" s="25">
        <v>65370180</v>
      </c>
      <c r="L142" s="101">
        <v>2753820</v>
      </c>
      <c r="M142" s="101"/>
      <c r="N142" s="101"/>
      <c r="O142" s="102"/>
    </row>
    <row r="143" spans="1:15" ht="24.05" customHeight="1">
      <c r="A143" s="12" t="s">
        <v>6</v>
      </c>
      <c r="B143" s="12" t="s">
        <v>6</v>
      </c>
      <c r="C143" s="12" t="s">
        <v>6</v>
      </c>
      <c r="D143" s="26" t="s">
        <v>312</v>
      </c>
      <c r="E143" s="101">
        <v>49792000</v>
      </c>
      <c r="F143" s="101"/>
      <c r="G143" s="101"/>
      <c r="H143" s="101">
        <v>49792000</v>
      </c>
      <c r="I143" s="101"/>
      <c r="J143" s="101"/>
      <c r="K143" s="25">
        <v>49250410</v>
      </c>
      <c r="L143" s="101">
        <v>541590</v>
      </c>
      <c r="M143" s="101"/>
      <c r="N143" s="101"/>
      <c r="O143" s="102"/>
    </row>
    <row r="144" spans="1:15" ht="24.05" customHeight="1">
      <c r="A144" s="12" t="s">
        <v>6</v>
      </c>
      <c r="B144" s="12" t="s">
        <v>6</v>
      </c>
      <c r="C144" s="12" t="s">
        <v>6</v>
      </c>
      <c r="D144" s="26" t="s">
        <v>308</v>
      </c>
      <c r="E144" s="101">
        <v>16332000</v>
      </c>
      <c r="F144" s="101"/>
      <c r="G144" s="101"/>
      <c r="H144" s="101">
        <v>16332000</v>
      </c>
      <c r="I144" s="101"/>
      <c r="J144" s="101"/>
      <c r="K144" s="25">
        <v>14529090</v>
      </c>
      <c r="L144" s="101">
        <v>1802910</v>
      </c>
      <c r="M144" s="101"/>
      <c r="N144" s="101"/>
      <c r="O144" s="102"/>
    </row>
    <row r="145" spans="1:15" ht="24.05" customHeight="1">
      <c r="A145" s="12" t="s">
        <v>6</v>
      </c>
      <c r="B145" s="12" t="s">
        <v>6</v>
      </c>
      <c r="C145" s="12" t="s">
        <v>6</v>
      </c>
      <c r="D145" s="26" t="s">
        <v>336</v>
      </c>
      <c r="E145" s="101">
        <v>2000000</v>
      </c>
      <c r="F145" s="101"/>
      <c r="G145" s="101"/>
      <c r="H145" s="101">
        <v>2000000</v>
      </c>
      <c r="I145" s="101"/>
      <c r="J145" s="101"/>
      <c r="K145" s="25">
        <v>1590680</v>
      </c>
      <c r="L145" s="101">
        <v>409320</v>
      </c>
      <c r="M145" s="101"/>
      <c r="N145" s="101"/>
      <c r="O145" s="102"/>
    </row>
    <row r="146" spans="1:15" ht="24" customHeight="1">
      <c r="A146" s="12" t="s">
        <v>6</v>
      </c>
      <c r="B146" s="12" t="s">
        <v>430</v>
      </c>
      <c r="C146" s="13"/>
      <c r="D146" s="24"/>
      <c r="E146" s="101">
        <v>10000000</v>
      </c>
      <c r="F146" s="101"/>
      <c r="G146" s="101"/>
      <c r="H146" s="101">
        <v>10000000</v>
      </c>
      <c r="I146" s="101"/>
      <c r="J146" s="101"/>
      <c r="K146" s="25">
        <v>9999940</v>
      </c>
      <c r="L146" s="101">
        <v>60</v>
      </c>
      <c r="M146" s="101"/>
      <c r="N146" s="101"/>
      <c r="O146" s="102"/>
    </row>
    <row r="147" spans="1:15" ht="24.05" customHeight="1">
      <c r="A147" s="12" t="s">
        <v>6</v>
      </c>
      <c r="B147" s="12" t="s">
        <v>6</v>
      </c>
      <c r="C147" s="12" t="s">
        <v>431</v>
      </c>
      <c r="D147" s="24"/>
      <c r="E147" s="101">
        <v>10000000</v>
      </c>
      <c r="F147" s="101"/>
      <c r="G147" s="101"/>
      <c r="H147" s="101">
        <v>10000000</v>
      </c>
      <c r="I147" s="101"/>
      <c r="J147" s="101"/>
      <c r="K147" s="25">
        <v>9999940</v>
      </c>
      <c r="L147" s="101">
        <v>60</v>
      </c>
      <c r="M147" s="101"/>
      <c r="N147" s="101"/>
      <c r="O147" s="102"/>
    </row>
    <row r="148" spans="1:15" ht="24.05" customHeight="1">
      <c r="A148" s="12" t="s">
        <v>6</v>
      </c>
      <c r="B148" s="12" t="s">
        <v>6</v>
      </c>
      <c r="C148" s="12" t="s">
        <v>6</v>
      </c>
      <c r="D148" s="26" t="s">
        <v>308</v>
      </c>
      <c r="E148" s="101">
        <v>9200000</v>
      </c>
      <c r="F148" s="101"/>
      <c r="G148" s="101"/>
      <c r="H148" s="101">
        <v>9200000</v>
      </c>
      <c r="I148" s="101"/>
      <c r="J148" s="101"/>
      <c r="K148" s="25">
        <v>9200000</v>
      </c>
      <c r="L148" s="101">
        <v>0</v>
      </c>
      <c r="M148" s="101"/>
      <c r="N148" s="101"/>
      <c r="O148" s="102"/>
    </row>
    <row r="149" spans="1:15" ht="24" customHeight="1">
      <c r="A149" s="12" t="s">
        <v>6</v>
      </c>
      <c r="B149" s="12" t="s">
        <v>6</v>
      </c>
      <c r="C149" s="12" t="s">
        <v>6</v>
      </c>
      <c r="D149" s="26" t="s">
        <v>336</v>
      </c>
      <c r="E149" s="101">
        <v>800000</v>
      </c>
      <c r="F149" s="101"/>
      <c r="G149" s="101"/>
      <c r="H149" s="101">
        <v>800000</v>
      </c>
      <c r="I149" s="101"/>
      <c r="J149" s="101"/>
      <c r="K149" s="25">
        <v>799940</v>
      </c>
      <c r="L149" s="101">
        <v>60</v>
      </c>
      <c r="M149" s="101"/>
      <c r="N149" s="101"/>
      <c r="O149" s="102"/>
    </row>
    <row r="150" spans="1:15" ht="24.05" customHeight="1">
      <c r="A150" s="12" t="s">
        <v>6</v>
      </c>
      <c r="B150" s="12" t="s">
        <v>432</v>
      </c>
      <c r="C150" s="13"/>
      <c r="D150" s="24"/>
      <c r="E150" s="101">
        <v>54707000</v>
      </c>
      <c r="F150" s="101"/>
      <c r="G150" s="101"/>
      <c r="H150" s="101">
        <v>54707000</v>
      </c>
      <c r="I150" s="101"/>
      <c r="J150" s="101"/>
      <c r="K150" s="25">
        <v>54629140</v>
      </c>
      <c r="L150" s="101">
        <v>77860</v>
      </c>
      <c r="M150" s="101"/>
      <c r="N150" s="101"/>
      <c r="O150" s="102"/>
    </row>
    <row r="151" spans="1:15" ht="24.05" customHeight="1">
      <c r="A151" s="12" t="s">
        <v>6</v>
      </c>
      <c r="B151" s="12" t="s">
        <v>6</v>
      </c>
      <c r="C151" s="12" t="s">
        <v>341</v>
      </c>
      <c r="D151" s="24"/>
      <c r="E151" s="101">
        <v>2924000</v>
      </c>
      <c r="F151" s="101"/>
      <c r="G151" s="101"/>
      <c r="H151" s="101">
        <v>2924000</v>
      </c>
      <c r="I151" s="101"/>
      <c r="J151" s="101"/>
      <c r="K151" s="25">
        <v>2922880</v>
      </c>
      <c r="L151" s="101">
        <v>1120</v>
      </c>
      <c r="M151" s="101"/>
      <c r="N151" s="101"/>
      <c r="O151" s="102"/>
    </row>
    <row r="152" spans="1:15" ht="24.05" customHeight="1">
      <c r="A152" s="12" t="s">
        <v>6</v>
      </c>
      <c r="B152" s="12" t="s">
        <v>6</v>
      </c>
      <c r="C152" s="12" t="s">
        <v>6</v>
      </c>
      <c r="D152" s="26" t="s">
        <v>308</v>
      </c>
      <c r="E152" s="101">
        <v>2924000</v>
      </c>
      <c r="F152" s="101"/>
      <c r="G152" s="101"/>
      <c r="H152" s="101">
        <v>2924000</v>
      </c>
      <c r="I152" s="101"/>
      <c r="J152" s="101"/>
      <c r="K152" s="25">
        <v>2922880</v>
      </c>
      <c r="L152" s="101">
        <v>1120</v>
      </c>
      <c r="M152" s="101"/>
      <c r="N152" s="101"/>
      <c r="O152" s="102"/>
    </row>
    <row r="153" ht="9.3" customHeight="1"/>
    <row r="154" ht="2.85" customHeight="1"/>
    <row r="155" spans="7:14" ht="2.8" customHeight="1">
      <c r="G155" s="92" t="s">
        <v>15</v>
      </c>
      <c r="H155" s="92"/>
      <c r="M155" s="92" t="s">
        <v>440</v>
      </c>
      <c r="N155" s="92"/>
    </row>
    <row r="156" spans="7:14" ht="14.25" customHeight="1">
      <c r="G156" s="92"/>
      <c r="H156" s="92"/>
      <c r="M156" s="92"/>
      <c r="N156" s="92"/>
    </row>
    <row r="157" ht="69.4" customHeight="1"/>
    <row r="158" spans="4:11" ht="22.7" customHeight="1">
      <c r="D158" s="23"/>
      <c r="E158" s="9"/>
      <c r="F158" s="22" t="s">
        <v>41</v>
      </c>
      <c r="G158" s="22"/>
      <c r="H158" s="22"/>
      <c r="I158" s="22"/>
      <c r="J158" s="9"/>
      <c r="K158" s="9"/>
    </row>
    <row r="159" ht="16.5" customHeight="1"/>
    <row r="160" spans="14:16" ht="22.5" customHeight="1">
      <c r="N160" s="94" t="s">
        <v>377</v>
      </c>
      <c r="O160" s="98"/>
      <c r="P160" s="98"/>
    </row>
    <row r="161" spans="1:15" ht="22.7" customHeight="1">
      <c r="A161" s="99" t="s">
        <v>262</v>
      </c>
      <c r="B161" s="99"/>
      <c r="C161" s="99"/>
      <c r="D161" s="99"/>
      <c r="E161" s="96" t="s">
        <v>177</v>
      </c>
      <c r="F161" s="96"/>
      <c r="G161" s="96"/>
      <c r="H161" s="96" t="s">
        <v>330</v>
      </c>
      <c r="I161" s="96"/>
      <c r="J161" s="96"/>
      <c r="K161" s="96" t="s">
        <v>190</v>
      </c>
      <c r="L161" s="96" t="s">
        <v>305</v>
      </c>
      <c r="M161" s="96"/>
      <c r="N161" s="96"/>
      <c r="O161" s="100"/>
    </row>
    <row r="162" spans="1:15" ht="28.4" customHeight="1">
      <c r="A162" s="11" t="s">
        <v>10</v>
      </c>
      <c r="B162" s="11" t="s">
        <v>256</v>
      </c>
      <c r="C162" s="11" t="s">
        <v>269</v>
      </c>
      <c r="D162" s="11" t="s">
        <v>258</v>
      </c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100"/>
    </row>
    <row r="163" spans="1:15" ht="24.05" customHeight="1">
      <c r="A163" s="12" t="s">
        <v>6</v>
      </c>
      <c r="B163" s="12" t="s">
        <v>6</v>
      </c>
      <c r="C163" s="12" t="s">
        <v>342</v>
      </c>
      <c r="D163" s="24"/>
      <c r="E163" s="101">
        <v>51783000</v>
      </c>
      <c r="F163" s="101"/>
      <c r="G163" s="101"/>
      <c r="H163" s="101">
        <v>51783000</v>
      </c>
      <c r="I163" s="101"/>
      <c r="J163" s="101"/>
      <c r="K163" s="25">
        <v>51706260</v>
      </c>
      <c r="L163" s="101">
        <v>76740</v>
      </c>
      <c r="M163" s="101"/>
      <c r="N163" s="101"/>
      <c r="O163" s="102"/>
    </row>
    <row r="164" spans="1:15" ht="24" customHeight="1">
      <c r="A164" s="12" t="s">
        <v>6</v>
      </c>
      <c r="B164" s="12" t="s">
        <v>6</v>
      </c>
      <c r="C164" s="12" t="s">
        <v>6</v>
      </c>
      <c r="D164" s="26" t="s">
        <v>308</v>
      </c>
      <c r="E164" s="101">
        <v>26255000</v>
      </c>
      <c r="F164" s="101"/>
      <c r="G164" s="101"/>
      <c r="H164" s="101">
        <v>26255000</v>
      </c>
      <c r="I164" s="101"/>
      <c r="J164" s="101"/>
      <c r="K164" s="25">
        <v>26193430</v>
      </c>
      <c r="L164" s="101">
        <v>61570</v>
      </c>
      <c r="M164" s="101"/>
      <c r="N164" s="101"/>
      <c r="O164" s="102"/>
    </row>
    <row r="165" spans="1:15" ht="24.05" customHeight="1">
      <c r="A165" s="12" t="s">
        <v>6</v>
      </c>
      <c r="B165" s="12" t="s">
        <v>6</v>
      </c>
      <c r="C165" s="12" t="s">
        <v>6</v>
      </c>
      <c r="D165" s="26" t="s">
        <v>336</v>
      </c>
      <c r="E165" s="101">
        <v>550000</v>
      </c>
      <c r="F165" s="101"/>
      <c r="G165" s="101"/>
      <c r="H165" s="101">
        <v>550000</v>
      </c>
      <c r="I165" s="101"/>
      <c r="J165" s="101"/>
      <c r="K165" s="25">
        <v>550000</v>
      </c>
      <c r="L165" s="101">
        <v>0</v>
      </c>
      <c r="M165" s="101"/>
      <c r="N165" s="101"/>
      <c r="O165" s="102"/>
    </row>
    <row r="166" spans="1:15" ht="24.05" customHeight="1">
      <c r="A166" s="12" t="s">
        <v>6</v>
      </c>
      <c r="B166" s="12" t="s">
        <v>6</v>
      </c>
      <c r="C166" s="12" t="s">
        <v>6</v>
      </c>
      <c r="D166" s="26" t="s">
        <v>316</v>
      </c>
      <c r="E166" s="101">
        <v>24659000</v>
      </c>
      <c r="F166" s="101"/>
      <c r="G166" s="101"/>
      <c r="H166" s="101">
        <v>24659000</v>
      </c>
      <c r="I166" s="101"/>
      <c r="J166" s="101"/>
      <c r="K166" s="25">
        <v>24643830</v>
      </c>
      <c r="L166" s="101">
        <v>15170</v>
      </c>
      <c r="M166" s="101"/>
      <c r="N166" s="101"/>
      <c r="O166" s="102"/>
    </row>
    <row r="167" spans="1:15" ht="24.05" customHeight="1">
      <c r="A167" s="12" t="s">
        <v>6</v>
      </c>
      <c r="B167" s="12" t="s">
        <v>6</v>
      </c>
      <c r="C167" s="12" t="s">
        <v>6</v>
      </c>
      <c r="D167" s="26" t="s">
        <v>47</v>
      </c>
      <c r="E167" s="101">
        <v>319000</v>
      </c>
      <c r="F167" s="101"/>
      <c r="G167" s="101"/>
      <c r="H167" s="101">
        <v>319000</v>
      </c>
      <c r="I167" s="101"/>
      <c r="J167" s="101"/>
      <c r="K167" s="25">
        <v>319000</v>
      </c>
      <c r="L167" s="101">
        <v>0</v>
      </c>
      <c r="M167" s="101"/>
      <c r="N167" s="101"/>
      <c r="O167" s="102"/>
    </row>
    <row r="168" spans="1:15" ht="24" customHeight="1">
      <c r="A168" s="12" t="s">
        <v>6</v>
      </c>
      <c r="B168" s="12" t="s">
        <v>428</v>
      </c>
      <c r="C168" s="13"/>
      <c r="D168" s="24"/>
      <c r="E168" s="101">
        <v>132003000</v>
      </c>
      <c r="F168" s="101"/>
      <c r="G168" s="101"/>
      <c r="H168" s="101">
        <v>185236150</v>
      </c>
      <c r="I168" s="101"/>
      <c r="J168" s="101"/>
      <c r="K168" s="25">
        <v>185166100</v>
      </c>
      <c r="L168" s="101">
        <v>70050</v>
      </c>
      <c r="M168" s="101"/>
      <c r="N168" s="101"/>
      <c r="O168" s="102"/>
    </row>
    <row r="169" spans="1:15" ht="24.05" customHeight="1">
      <c r="A169" s="12" t="s">
        <v>6</v>
      </c>
      <c r="B169" s="12" t="s">
        <v>6</v>
      </c>
      <c r="C169" s="12" t="s">
        <v>343</v>
      </c>
      <c r="D169" s="24"/>
      <c r="E169" s="101">
        <v>132003000</v>
      </c>
      <c r="F169" s="101"/>
      <c r="G169" s="101"/>
      <c r="H169" s="101">
        <v>185236150</v>
      </c>
      <c r="I169" s="101"/>
      <c r="J169" s="101"/>
      <c r="K169" s="25">
        <v>185166100</v>
      </c>
      <c r="L169" s="101">
        <v>70050</v>
      </c>
      <c r="M169" s="101"/>
      <c r="N169" s="101"/>
      <c r="O169" s="102"/>
    </row>
    <row r="170" spans="1:15" ht="24.05" customHeight="1">
      <c r="A170" s="12" t="s">
        <v>6</v>
      </c>
      <c r="B170" s="12" t="s">
        <v>6</v>
      </c>
      <c r="C170" s="12" t="s">
        <v>6</v>
      </c>
      <c r="D170" s="26" t="s">
        <v>369</v>
      </c>
      <c r="E170" s="101">
        <v>21629000</v>
      </c>
      <c r="F170" s="101"/>
      <c r="G170" s="101"/>
      <c r="H170" s="101">
        <v>74862150</v>
      </c>
      <c r="I170" s="101"/>
      <c r="J170" s="101"/>
      <c r="K170" s="25">
        <v>74792150</v>
      </c>
      <c r="L170" s="101">
        <v>70000</v>
      </c>
      <c r="M170" s="101"/>
      <c r="N170" s="101"/>
      <c r="O170" s="102"/>
    </row>
    <row r="171" spans="1:15" ht="24" customHeight="1">
      <c r="A171" s="12" t="s">
        <v>6</v>
      </c>
      <c r="B171" s="12" t="s">
        <v>6</v>
      </c>
      <c r="C171" s="12" t="s">
        <v>6</v>
      </c>
      <c r="D171" s="26" t="s">
        <v>316</v>
      </c>
      <c r="E171" s="101">
        <v>110374000</v>
      </c>
      <c r="F171" s="101"/>
      <c r="G171" s="101"/>
      <c r="H171" s="101">
        <v>110374000</v>
      </c>
      <c r="I171" s="101"/>
      <c r="J171" s="101"/>
      <c r="K171" s="25">
        <v>110373950</v>
      </c>
      <c r="L171" s="101">
        <v>50</v>
      </c>
      <c r="M171" s="101"/>
      <c r="N171" s="101"/>
      <c r="O171" s="102"/>
    </row>
    <row r="172" spans="1:15" ht="24.05" customHeight="1">
      <c r="A172" s="12" t="s">
        <v>6</v>
      </c>
      <c r="B172" s="12" t="s">
        <v>433</v>
      </c>
      <c r="C172" s="13"/>
      <c r="D172" s="24"/>
      <c r="E172" s="101">
        <v>22980000</v>
      </c>
      <c r="F172" s="101"/>
      <c r="G172" s="101"/>
      <c r="H172" s="101">
        <v>22980000</v>
      </c>
      <c r="I172" s="101"/>
      <c r="J172" s="101"/>
      <c r="K172" s="25">
        <v>22760050</v>
      </c>
      <c r="L172" s="101">
        <v>219950</v>
      </c>
      <c r="M172" s="101"/>
      <c r="N172" s="101"/>
      <c r="O172" s="102"/>
    </row>
    <row r="173" spans="1:15" ht="24.05" customHeight="1">
      <c r="A173" s="12" t="s">
        <v>6</v>
      </c>
      <c r="B173" s="12" t="s">
        <v>6</v>
      </c>
      <c r="C173" s="12" t="s">
        <v>344</v>
      </c>
      <c r="D173" s="24"/>
      <c r="E173" s="101">
        <v>7204000</v>
      </c>
      <c r="F173" s="101"/>
      <c r="G173" s="101"/>
      <c r="H173" s="101">
        <v>7204000</v>
      </c>
      <c r="I173" s="101"/>
      <c r="J173" s="101"/>
      <c r="K173" s="25">
        <v>6984050</v>
      </c>
      <c r="L173" s="101">
        <v>219950</v>
      </c>
      <c r="M173" s="101"/>
      <c r="N173" s="101"/>
      <c r="O173" s="102"/>
    </row>
    <row r="174" spans="1:15" ht="24.05" customHeight="1">
      <c r="A174" s="12" t="s">
        <v>6</v>
      </c>
      <c r="B174" s="12" t="s">
        <v>6</v>
      </c>
      <c r="C174" s="12" t="s">
        <v>6</v>
      </c>
      <c r="D174" s="26" t="s">
        <v>308</v>
      </c>
      <c r="E174" s="101">
        <v>6524000</v>
      </c>
      <c r="F174" s="101"/>
      <c r="G174" s="101"/>
      <c r="H174" s="101">
        <v>6524000</v>
      </c>
      <c r="I174" s="101"/>
      <c r="J174" s="101"/>
      <c r="K174" s="25">
        <v>6304050</v>
      </c>
      <c r="L174" s="101">
        <v>219950</v>
      </c>
      <c r="M174" s="101"/>
      <c r="N174" s="101"/>
      <c r="O174" s="102"/>
    </row>
    <row r="175" spans="1:15" ht="24" customHeight="1">
      <c r="A175" s="12" t="s">
        <v>6</v>
      </c>
      <c r="B175" s="12" t="s">
        <v>6</v>
      </c>
      <c r="C175" s="12" t="s">
        <v>6</v>
      </c>
      <c r="D175" s="26" t="s">
        <v>336</v>
      </c>
      <c r="E175" s="101">
        <v>680000</v>
      </c>
      <c r="F175" s="101"/>
      <c r="G175" s="101"/>
      <c r="H175" s="101">
        <v>680000</v>
      </c>
      <c r="I175" s="101"/>
      <c r="J175" s="101"/>
      <c r="K175" s="25">
        <v>680000</v>
      </c>
      <c r="L175" s="101">
        <v>0</v>
      </c>
      <c r="M175" s="101"/>
      <c r="N175" s="101"/>
      <c r="O175" s="102"/>
    </row>
    <row r="176" spans="1:15" ht="24.05" customHeight="1">
      <c r="A176" s="12" t="s">
        <v>6</v>
      </c>
      <c r="B176" s="12" t="s">
        <v>6</v>
      </c>
      <c r="C176" s="12" t="s">
        <v>345</v>
      </c>
      <c r="D176" s="24"/>
      <c r="E176" s="101">
        <v>15776000</v>
      </c>
      <c r="F176" s="101"/>
      <c r="G176" s="101"/>
      <c r="H176" s="101">
        <v>15776000</v>
      </c>
      <c r="I176" s="101"/>
      <c r="J176" s="101"/>
      <c r="K176" s="25">
        <v>15776000</v>
      </c>
      <c r="L176" s="101">
        <v>0</v>
      </c>
      <c r="M176" s="101"/>
      <c r="N176" s="101"/>
      <c r="O176" s="102"/>
    </row>
    <row r="177" spans="1:15" ht="24.05" customHeight="1">
      <c r="A177" s="12" t="s">
        <v>6</v>
      </c>
      <c r="B177" s="12" t="s">
        <v>6</v>
      </c>
      <c r="C177" s="12" t="s">
        <v>6</v>
      </c>
      <c r="D177" s="26" t="s">
        <v>308</v>
      </c>
      <c r="E177" s="101">
        <v>15566000</v>
      </c>
      <c r="F177" s="101"/>
      <c r="G177" s="101"/>
      <c r="H177" s="101">
        <v>15566000</v>
      </c>
      <c r="I177" s="101"/>
      <c r="J177" s="101"/>
      <c r="K177" s="25">
        <v>15566000</v>
      </c>
      <c r="L177" s="101">
        <v>0</v>
      </c>
      <c r="M177" s="101"/>
      <c r="N177" s="101"/>
      <c r="O177" s="102"/>
    </row>
    <row r="178" spans="1:15" ht="24" customHeight="1">
      <c r="A178" s="12" t="s">
        <v>6</v>
      </c>
      <c r="B178" s="12" t="s">
        <v>6</v>
      </c>
      <c r="C178" s="12" t="s">
        <v>6</v>
      </c>
      <c r="D178" s="26" t="s">
        <v>336</v>
      </c>
      <c r="E178" s="101">
        <v>210000</v>
      </c>
      <c r="F178" s="101"/>
      <c r="G178" s="101"/>
      <c r="H178" s="101">
        <v>210000</v>
      </c>
      <c r="I178" s="101"/>
      <c r="J178" s="101"/>
      <c r="K178" s="25">
        <v>210000</v>
      </c>
      <c r="L178" s="101">
        <v>0</v>
      </c>
      <c r="M178" s="101"/>
      <c r="N178" s="101"/>
      <c r="O178" s="102"/>
    </row>
    <row r="179" ht="9.35" customHeight="1"/>
    <row r="180" ht="2.8" customHeight="1"/>
    <row r="181" spans="7:14" ht="2.85" customHeight="1">
      <c r="G181" s="92" t="s">
        <v>13</v>
      </c>
      <c r="H181" s="92"/>
      <c r="M181" s="92" t="s">
        <v>440</v>
      </c>
      <c r="N181" s="92"/>
    </row>
    <row r="182" spans="7:14" ht="14.25" customHeight="1">
      <c r="G182" s="92"/>
      <c r="H182" s="92"/>
      <c r="M182" s="92"/>
      <c r="N182" s="92"/>
    </row>
    <row r="183" ht="69.4" customHeight="1"/>
    <row r="184" spans="4:11" ht="22.7" customHeight="1">
      <c r="D184" s="23"/>
      <c r="E184" s="9"/>
      <c r="F184" s="22" t="s">
        <v>41</v>
      </c>
      <c r="G184" s="22"/>
      <c r="H184" s="22"/>
      <c r="I184" s="22"/>
      <c r="J184" s="9"/>
      <c r="K184" s="9"/>
    </row>
    <row r="185" ht="16.5" customHeight="1"/>
    <row r="186" spans="14:16" ht="22.5" customHeight="1">
      <c r="N186" s="94" t="s">
        <v>377</v>
      </c>
      <c r="O186" s="98"/>
      <c r="P186" s="98"/>
    </row>
    <row r="187" spans="1:15" ht="22.7" customHeight="1">
      <c r="A187" s="99" t="s">
        <v>262</v>
      </c>
      <c r="B187" s="99"/>
      <c r="C187" s="99"/>
      <c r="D187" s="99"/>
      <c r="E187" s="96" t="s">
        <v>177</v>
      </c>
      <c r="F187" s="96"/>
      <c r="G187" s="96"/>
      <c r="H187" s="96" t="s">
        <v>330</v>
      </c>
      <c r="I187" s="96"/>
      <c r="J187" s="96"/>
      <c r="K187" s="96" t="s">
        <v>190</v>
      </c>
      <c r="L187" s="96" t="s">
        <v>305</v>
      </c>
      <c r="M187" s="96"/>
      <c r="N187" s="96"/>
      <c r="O187" s="100"/>
    </row>
    <row r="188" spans="1:15" ht="28.4" customHeight="1">
      <c r="A188" s="11" t="s">
        <v>10</v>
      </c>
      <c r="B188" s="11" t="s">
        <v>256</v>
      </c>
      <c r="C188" s="11" t="s">
        <v>269</v>
      </c>
      <c r="D188" s="11" t="s">
        <v>258</v>
      </c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100"/>
    </row>
    <row r="189" spans="1:15" ht="24" customHeight="1">
      <c r="A189" s="12" t="s">
        <v>346</v>
      </c>
      <c r="B189" s="13"/>
      <c r="C189" s="13"/>
      <c r="D189" s="24"/>
      <c r="E189" s="101">
        <v>283380000</v>
      </c>
      <c r="F189" s="101"/>
      <c r="G189" s="101"/>
      <c r="H189" s="101">
        <v>283380000</v>
      </c>
      <c r="I189" s="101"/>
      <c r="J189" s="101"/>
      <c r="K189" s="25">
        <v>272186640</v>
      </c>
      <c r="L189" s="101">
        <v>11193360</v>
      </c>
      <c r="M189" s="101"/>
      <c r="N189" s="101"/>
      <c r="O189" s="102"/>
    </row>
    <row r="190" spans="1:15" ht="24.05" customHeight="1">
      <c r="A190" s="12" t="s">
        <v>6</v>
      </c>
      <c r="B190" s="12" t="s">
        <v>347</v>
      </c>
      <c r="C190" s="13"/>
      <c r="D190" s="24"/>
      <c r="E190" s="101">
        <v>157041000</v>
      </c>
      <c r="F190" s="101"/>
      <c r="G190" s="101"/>
      <c r="H190" s="101">
        <v>157041000</v>
      </c>
      <c r="I190" s="101"/>
      <c r="J190" s="101"/>
      <c r="K190" s="25">
        <v>149629530</v>
      </c>
      <c r="L190" s="101">
        <v>7411470</v>
      </c>
      <c r="M190" s="101"/>
      <c r="N190" s="101"/>
      <c r="O190" s="102"/>
    </row>
    <row r="191" spans="1:15" ht="24.05" customHeight="1">
      <c r="A191" s="12" t="s">
        <v>6</v>
      </c>
      <c r="B191" s="12" t="s">
        <v>6</v>
      </c>
      <c r="C191" s="12" t="s">
        <v>348</v>
      </c>
      <c r="D191" s="24"/>
      <c r="E191" s="101">
        <v>157041000</v>
      </c>
      <c r="F191" s="101"/>
      <c r="G191" s="101"/>
      <c r="H191" s="101">
        <v>157041000</v>
      </c>
      <c r="I191" s="101"/>
      <c r="J191" s="101"/>
      <c r="K191" s="25">
        <v>149629530</v>
      </c>
      <c r="L191" s="101">
        <v>7411470</v>
      </c>
      <c r="M191" s="101"/>
      <c r="N191" s="101"/>
      <c r="O191" s="102"/>
    </row>
    <row r="192" spans="1:15" ht="24.05" customHeight="1">
      <c r="A192" s="12" t="s">
        <v>6</v>
      </c>
      <c r="B192" s="12" t="s">
        <v>6</v>
      </c>
      <c r="C192" s="12" t="s">
        <v>6</v>
      </c>
      <c r="D192" s="26" t="s">
        <v>312</v>
      </c>
      <c r="E192" s="101">
        <v>9812000</v>
      </c>
      <c r="F192" s="101"/>
      <c r="G192" s="101"/>
      <c r="H192" s="101">
        <v>9812000</v>
      </c>
      <c r="I192" s="101"/>
      <c r="J192" s="101"/>
      <c r="K192" s="25">
        <v>9804740</v>
      </c>
      <c r="L192" s="101">
        <v>7260</v>
      </c>
      <c r="M192" s="101"/>
      <c r="N192" s="101"/>
      <c r="O192" s="102"/>
    </row>
    <row r="193" spans="1:15" ht="24" customHeight="1">
      <c r="A193" s="12" t="s">
        <v>6</v>
      </c>
      <c r="B193" s="12" t="s">
        <v>6</v>
      </c>
      <c r="C193" s="12" t="s">
        <v>6</v>
      </c>
      <c r="D193" s="26" t="s">
        <v>308</v>
      </c>
      <c r="E193" s="101">
        <v>147229000</v>
      </c>
      <c r="F193" s="101"/>
      <c r="G193" s="101"/>
      <c r="H193" s="101">
        <v>147229000</v>
      </c>
      <c r="I193" s="101"/>
      <c r="J193" s="101"/>
      <c r="K193" s="25">
        <v>139824790</v>
      </c>
      <c r="L193" s="101">
        <v>7404210</v>
      </c>
      <c r="M193" s="101"/>
      <c r="N193" s="101"/>
      <c r="O193" s="102"/>
    </row>
    <row r="194" spans="1:15" ht="24.05" customHeight="1">
      <c r="A194" s="12" t="s">
        <v>6</v>
      </c>
      <c r="B194" s="12" t="s">
        <v>349</v>
      </c>
      <c r="C194" s="13"/>
      <c r="D194" s="24"/>
      <c r="E194" s="101">
        <v>3741000</v>
      </c>
      <c r="F194" s="101"/>
      <c r="G194" s="101"/>
      <c r="H194" s="101">
        <v>3741000</v>
      </c>
      <c r="I194" s="101"/>
      <c r="J194" s="101"/>
      <c r="K194" s="25">
        <v>3543620</v>
      </c>
      <c r="L194" s="101">
        <v>197380</v>
      </c>
      <c r="M194" s="101"/>
      <c r="N194" s="101"/>
      <c r="O194" s="102"/>
    </row>
    <row r="195" spans="1:15" ht="24.05" customHeight="1">
      <c r="A195" s="12" t="s">
        <v>6</v>
      </c>
      <c r="B195" s="12" t="s">
        <v>6</v>
      </c>
      <c r="C195" s="12" t="s">
        <v>35</v>
      </c>
      <c r="D195" s="24"/>
      <c r="E195" s="101">
        <v>1050000</v>
      </c>
      <c r="F195" s="101"/>
      <c r="G195" s="101"/>
      <c r="H195" s="101">
        <v>1050000</v>
      </c>
      <c r="I195" s="101"/>
      <c r="J195" s="101"/>
      <c r="K195" s="25">
        <v>853000</v>
      </c>
      <c r="L195" s="101">
        <v>197000</v>
      </c>
      <c r="M195" s="101"/>
      <c r="N195" s="101"/>
      <c r="O195" s="102"/>
    </row>
    <row r="196" spans="1:15" ht="24.05" customHeight="1">
      <c r="A196" s="12" t="s">
        <v>6</v>
      </c>
      <c r="B196" s="12" t="s">
        <v>6</v>
      </c>
      <c r="C196" s="12" t="s">
        <v>6</v>
      </c>
      <c r="D196" s="26" t="s">
        <v>308</v>
      </c>
      <c r="E196" s="101">
        <v>450000</v>
      </c>
      <c r="F196" s="101"/>
      <c r="G196" s="101"/>
      <c r="H196" s="101">
        <v>450000</v>
      </c>
      <c r="I196" s="101"/>
      <c r="J196" s="101"/>
      <c r="K196" s="25">
        <v>380000</v>
      </c>
      <c r="L196" s="101">
        <v>70000</v>
      </c>
      <c r="M196" s="101"/>
      <c r="N196" s="101"/>
      <c r="O196" s="102"/>
    </row>
    <row r="197" spans="1:15" ht="24" customHeight="1">
      <c r="A197" s="12" t="s">
        <v>6</v>
      </c>
      <c r="B197" s="12" t="s">
        <v>6</v>
      </c>
      <c r="C197" s="12" t="s">
        <v>6</v>
      </c>
      <c r="D197" s="26" t="s">
        <v>336</v>
      </c>
      <c r="E197" s="101">
        <v>600000</v>
      </c>
      <c r="F197" s="101"/>
      <c r="G197" s="101"/>
      <c r="H197" s="101">
        <v>600000</v>
      </c>
      <c r="I197" s="101"/>
      <c r="J197" s="101"/>
      <c r="K197" s="25">
        <v>473000</v>
      </c>
      <c r="L197" s="101">
        <v>127000</v>
      </c>
      <c r="M197" s="101"/>
      <c r="N197" s="101"/>
      <c r="O197" s="102"/>
    </row>
    <row r="198" spans="1:15" ht="24.05" customHeight="1">
      <c r="A198" s="12" t="s">
        <v>6</v>
      </c>
      <c r="B198" s="12" t="s">
        <v>6</v>
      </c>
      <c r="C198" s="12" t="s">
        <v>350</v>
      </c>
      <c r="D198" s="24"/>
      <c r="E198" s="101">
        <v>2691000</v>
      </c>
      <c r="F198" s="101"/>
      <c r="G198" s="101"/>
      <c r="H198" s="101">
        <v>2691000</v>
      </c>
      <c r="I198" s="101"/>
      <c r="J198" s="101"/>
      <c r="K198" s="25">
        <v>2690620</v>
      </c>
      <c r="L198" s="101">
        <v>380</v>
      </c>
      <c r="M198" s="101"/>
      <c r="N198" s="101"/>
      <c r="O198" s="102"/>
    </row>
    <row r="199" spans="1:15" ht="24.05" customHeight="1">
      <c r="A199" s="12" t="s">
        <v>6</v>
      </c>
      <c r="B199" s="12" t="s">
        <v>6</v>
      </c>
      <c r="C199" s="12" t="s">
        <v>6</v>
      </c>
      <c r="D199" s="26" t="s">
        <v>308</v>
      </c>
      <c r="E199" s="101">
        <v>1991000</v>
      </c>
      <c r="F199" s="101"/>
      <c r="G199" s="101"/>
      <c r="H199" s="101">
        <v>1991000</v>
      </c>
      <c r="I199" s="101"/>
      <c r="J199" s="101"/>
      <c r="K199" s="25">
        <v>1990620</v>
      </c>
      <c r="L199" s="101">
        <v>380</v>
      </c>
      <c r="M199" s="101"/>
      <c r="N199" s="101"/>
      <c r="O199" s="102"/>
    </row>
    <row r="200" spans="1:15" ht="24" customHeight="1">
      <c r="A200" s="12" t="s">
        <v>6</v>
      </c>
      <c r="B200" s="12" t="s">
        <v>6</v>
      </c>
      <c r="C200" s="12" t="s">
        <v>6</v>
      </c>
      <c r="D200" s="26" t="s">
        <v>336</v>
      </c>
      <c r="E200" s="101">
        <v>700000</v>
      </c>
      <c r="F200" s="101"/>
      <c r="G200" s="101"/>
      <c r="H200" s="101">
        <v>700000</v>
      </c>
      <c r="I200" s="101"/>
      <c r="J200" s="101"/>
      <c r="K200" s="25">
        <v>700000</v>
      </c>
      <c r="L200" s="101">
        <v>0</v>
      </c>
      <c r="M200" s="101"/>
      <c r="N200" s="101"/>
      <c r="O200" s="102"/>
    </row>
    <row r="201" spans="1:15" ht="24.05" customHeight="1">
      <c r="A201" s="12" t="s">
        <v>6</v>
      </c>
      <c r="B201" s="12" t="s">
        <v>351</v>
      </c>
      <c r="C201" s="13"/>
      <c r="D201" s="24"/>
      <c r="E201" s="101">
        <v>122598000</v>
      </c>
      <c r="F201" s="101"/>
      <c r="G201" s="101"/>
      <c r="H201" s="101">
        <v>122598000</v>
      </c>
      <c r="I201" s="101"/>
      <c r="J201" s="101"/>
      <c r="K201" s="25">
        <v>119013490</v>
      </c>
      <c r="L201" s="101">
        <v>3584510</v>
      </c>
      <c r="M201" s="101"/>
      <c r="N201" s="101"/>
      <c r="O201" s="102"/>
    </row>
    <row r="202" spans="1:15" ht="24.05" customHeight="1">
      <c r="A202" s="12" t="s">
        <v>6</v>
      </c>
      <c r="B202" s="12" t="s">
        <v>6</v>
      </c>
      <c r="C202" s="12" t="s">
        <v>320</v>
      </c>
      <c r="D202" s="24"/>
      <c r="E202" s="101">
        <v>76103000</v>
      </c>
      <c r="F202" s="101"/>
      <c r="G202" s="101"/>
      <c r="H202" s="101">
        <v>76103000</v>
      </c>
      <c r="I202" s="101"/>
      <c r="J202" s="101"/>
      <c r="K202" s="25">
        <v>72578920</v>
      </c>
      <c r="L202" s="101">
        <v>3524080</v>
      </c>
      <c r="M202" s="101"/>
      <c r="N202" s="101"/>
      <c r="O202" s="102"/>
    </row>
    <row r="203" spans="1:15" ht="24.05" customHeight="1">
      <c r="A203" s="12" t="s">
        <v>6</v>
      </c>
      <c r="B203" s="12" t="s">
        <v>6</v>
      </c>
      <c r="C203" s="12" t="s">
        <v>6</v>
      </c>
      <c r="D203" s="26" t="s">
        <v>308</v>
      </c>
      <c r="E203" s="101">
        <v>48839000</v>
      </c>
      <c r="F203" s="101"/>
      <c r="G203" s="101"/>
      <c r="H203" s="101">
        <v>48839000</v>
      </c>
      <c r="I203" s="101"/>
      <c r="J203" s="101"/>
      <c r="K203" s="25">
        <v>47139460</v>
      </c>
      <c r="L203" s="101">
        <v>1699540</v>
      </c>
      <c r="M203" s="101"/>
      <c r="N203" s="101"/>
      <c r="O203" s="102"/>
    </row>
    <row r="204" spans="1:15" ht="24" customHeight="1">
      <c r="A204" s="12" t="s">
        <v>6</v>
      </c>
      <c r="B204" s="12" t="s">
        <v>6</v>
      </c>
      <c r="C204" s="12" t="s">
        <v>6</v>
      </c>
      <c r="D204" s="26" t="s">
        <v>336</v>
      </c>
      <c r="E204" s="101">
        <v>9060000</v>
      </c>
      <c r="F204" s="101"/>
      <c r="G204" s="101"/>
      <c r="H204" s="101">
        <v>9060000</v>
      </c>
      <c r="I204" s="101"/>
      <c r="J204" s="101"/>
      <c r="K204" s="25">
        <v>7700280</v>
      </c>
      <c r="L204" s="101">
        <v>1359720</v>
      </c>
      <c r="M204" s="101"/>
      <c r="N204" s="101"/>
      <c r="O204" s="102"/>
    </row>
    <row r="205" ht="9.35" customHeight="1"/>
    <row r="206" ht="2.8" customHeight="1"/>
    <row r="207" spans="7:14" ht="2.85" customHeight="1">
      <c r="G207" s="92" t="s">
        <v>255</v>
      </c>
      <c r="H207" s="92"/>
      <c r="M207" s="92" t="s">
        <v>440</v>
      </c>
      <c r="N207" s="92"/>
    </row>
    <row r="208" spans="7:14" ht="14.25" customHeight="1">
      <c r="G208" s="92"/>
      <c r="H208" s="92"/>
      <c r="M208" s="92"/>
      <c r="N208" s="92"/>
    </row>
    <row r="209" ht="69.4" customHeight="1"/>
    <row r="210" spans="4:11" ht="22.7" customHeight="1">
      <c r="D210" s="23"/>
      <c r="E210" s="9"/>
      <c r="F210" s="22" t="s">
        <v>41</v>
      </c>
      <c r="G210" s="22"/>
      <c r="H210" s="22"/>
      <c r="I210" s="22"/>
      <c r="J210" s="9"/>
      <c r="K210" s="9"/>
    </row>
    <row r="211" ht="16.5" customHeight="1"/>
    <row r="212" spans="14:16" ht="22.4" customHeight="1">
      <c r="N212" s="94" t="s">
        <v>377</v>
      </c>
      <c r="O212" s="98"/>
      <c r="P212" s="98"/>
    </row>
    <row r="213" spans="1:15" ht="22.75" customHeight="1">
      <c r="A213" s="99" t="s">
        <v>262</v>
      </c>
      <c r="B213" s="99"/>
      <c r="C213" s="99"/>
      <c r="D213" s="99"/>
      <c r="E213" s="96" t="s">
        <v>177</v>
      </c>
      <c r="F213" s="96"/>
      <c r="G213" s="96"/>
      <c r="H213" s="96" t="s">
        <v>330</v>
      </c>
      <c r="I213" s="96"/>
      <c r="J213" s="96"/>
      <c r="K213" s="96" t="s">
        <v>190</v>
      </c>
      <c r="L213" s="96" t="s">
        <v>305</v>
      </c>
      <c r="M213" s="96"/>
      <c r="N213" s="96"/>
      <c r="O213" s="100"/>
    </row>
    <row r="214" spans="1:15" ht="28.35" customHeight="1">
      <c r="A214" s="11" t="s">
        <v>10</v>
      </c>
      <c r="B214" s="11" t="s">
        <v>256</v>
      </c>
      <c r="C214" s="11" t="s">
        <v>269</v>
      </c>
      <c r="D214" s="11" t="s">
        <v>258</v>
      </c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100"/>
    </row>
    <row r="215" spans="1:15" ht="24.05" customHeight="1">
      <c r="A215" s="12" t="s">
        <v>6</v>
      </c>
      <c r="B215" s="12" t="s">
        <v>6</v>
      </c>
      <c r="C215" s="12" t="s">
        <v>6</v>
      </c>
      <c r="D215" s="26" t="s">
        <v>316</v>
      </c>
      <c r="E215" s="101">
        <v>18204000</v>
      </c>
      <c r="F215" s="101"/>
      <c r="G215" s="101"/>
      <c r="H215" s="101">
        <v>18204000</v>
      </c>
      <c r="I215" s="101"/>
      <c r="J215" s="101"/>
      <c r="K215" s="25">
        <v>17739180</v>
      </c>
      <c r="L215" s="101">
        <v>464820</v>
      </c>
      <c r="M215" s="101"/>
      <c r="N215" s="101"/>
      <c r="O215" s="102"/>
    </row>
    <row r="216" spans="1:15" ht="24.05" customHeight="1">
      <c r="A216" s="12" t="s">
        <v>6</v>
      </c>
      <c r="B216" s="12" t="s">
        <v>6</v>
      </c>
      <c r="C216" s="12" t="s">
        <v>366</v>
      </c>
      <c r="D216" s="24"/>
      <c r="E216" s="101">
        <v>46495000</v>
      </c>
      <c r="F216" s="101"/>
      <c r="G216" s="101"/>
      <c r="H216" s="101">
        <v>46495000</v>
      </c>
      <c r="I216" s="101"/>
      <c r="J216" s="101"/>
      <c r="K216" s="25">
        <v>46434570</v>
      </c>
      <c r="L216" s="101">
        <v>60430</v>
      </c>
      <c r="M216" s="101"/>
      <c r="N216" s="101"/>
      <c r="O216" s="102"/>
    </row>
    <row r="217" spans="1:15" ht="24.05" customHeight="1">
      <c r="A217" s="12" t="s">
        <v>6</v>
      </c>
      <c r="B217" s="12" t="s">
        <v>6</v>
      </c>
      <c r="C217" s="12" t="s">
        <v>6</v>
      </c>
      <c r="D217" s="26" t="s">
        <v>312</v>
      </c>
      <c r="E217" s="101">
        <v>42723000</v>
      </c>
      <c r="F217" s="101"/>
      <c r="G217" s="101"/>
      <c r="H217" s="101">
        <v>42723000</v>
      </c>
      <c r="I217" s="101"/>
      <c r="J217" s="101"/>
      <c r="K217" s="25">
        <v>42680930</v>
      </c>
      <c r="L217" s="101">
        <v>42070</v>
      </c>
      <c r="M217" s="101"/>
      <c r="N217" s="101"/>
      <c r="O217" s="102"/>
    </row>
    <row r="218" spans="1:15" ht="24.05" customHeight="1">
      <c r="A218" s="12" t="s">
        <v>6</v>
      </c>
      <c r="B218" s="12" t="s">
        <v>6</v>
      </c>
      <c r="C218" s="12" t="s">
        <v>6</v>
      </c>
      <c r="D218" s="26" t="s">
        <v>308</v>
      </c>
      <c r="E218" s="101">
        <v>3772000</v>
      </c>
      <c r="F218" s="101"/>
      <c r="G218" s="101"/>
      <c r="H218" s="101">
        <v>3772000</v>
      </c>
      <c r="I218" s="101"/>
      <c r="J218" s="101"/>
      <c r="K218" s="25">
        <v>3753640</v>
      </c>
      <c r="L218" s="101">
        <v>18360</v>
      </c>
      <c r="M218" s="101"/>
      <c r="N218" s="101"/>
      <c r="O218" s="102"/>
    </row>
    <row r="219" spans="1:15" ht="24" customHeight="1">
      <c r="A219" s="12" t="s">
        <v>367</v>
      </c>
      <c r="B219" s="13"/>
      <c r="C219" s="13"/>
      <c r="D219" s="24"/>
      <c r="E219" s="101">
        <v>0</v>
      </c>
      <c r="F219" s="101"/>
      <c r="G219" s="101"/>
      <c r="H219" s="101">
        <v>222268740</v>
      </c>
      <c r="I219" s="101"/>
      <c r="J219" s="101"/>
      <c r="K219" s="25">
        <v>222268740</v>
      </c>
      <c r="L219" s="101">
        <v>0</v>
      </c>
      <c r="M219" s="101"/>
      <c r="N219" s="101"/>
      <c r="O219" s="102"/>
    </row>
    <row r="220" spans="1:15" ht="24.05" customHeight="1">
      <c r="A220" s="12" t="s">
        <v>6</v>
      </c>
      <c r="B220" s="12" t="s">
        <v>51</v>
      </c>
      <c r="C220" s="13"/>
      <c r="D220" s="24"/>
      <c r="E220" s="101">
        <v>0</v>
      </c>
      <c r="F220" s="101"/>
      <c r="G220" s="101"/>
      <c r="H220" s="101">
        <v>222268740</v>
      </c>
      <c r="I220" s="101"/>
      <c r="J220" s="101"/>
      <c r="K220" s="25">
        <v>222268740</v>
      </c>
      <c r="L220" s="101">
        <v>0</v>
      </c>
      <c r="M220" s="101"/>
      <c r="N220" s="101"/>
      <c r="O220" s="102"/>
    </row>
    <row r="221" spans="1:15" ht="24.05" customHeight="1">
      <c r="A221" s="12" t="s">
        <v>6</v>
      </c>
      <c r="B221" s="12" t="s">
        <v>6</v>
      </c>
      <c r="C221" s="12" t="s">
        <v>368</v>
      </c>
      <c r="D221" s="24"/>
      <c r="E221" s="101">
        <v>0</v>
      </c>
      <c r="F221" s="101"/>
      <c r="G221" s="101"/>
      <c r="H221" s="101">
        <v>222268740</v>
      </c>
      <c r="I221" s="101"/>
      <c r="J221" s="101"/>
      <c r="K221" s="25">
        <v>222268740</v>
      </c>
      <c r="L221" s="101">
        <v>0</v>
      </c>
      <c r="M221" s="101"/>
      <c r="N221" s="101"/>
      <c r="O221" s="102"/>
    </row>
    <row r="222" spans="1:15" ht="24" customHeight="1">
      <c r="A222" s="12" t="s">
        <v>6</v>
      </c>
      <c r="B222" s="12" t="s">
        <v>6</v>
      </c>
      <c r="C222" s="12" t="s">
        <v>6</v>
      </c>
      <c r="D222" s="26" t="s">
        <v>369</v>
      </c>
      <c r="E222" s="101">
        <v>0</v>
      </c>
      <c r="F222" s="101"/>
      <c r="G222" s="101"/>
      <c r="H222" s="101">
        <v>222268740</v>
      </c>
      <c r="I222" s="101"/>
      <c r="J222" s="101"/>
      <c r="K222" s="25">
        <v>222268740</v>
      </c>
      <c r="L222" s="101">
        <v>0</v>
      </c>
      <c r="M222" s="101"/>
      <c r="N222" s="101"/>
      <c r="O222" s="102"/>
    </row>
    <row r="223" spans="1:15" ht="24.05" customHeight="1">
      <c r="A223" s="12" t="s">
        <v>370</v>
      </c>
      <c r="B223" s="13"/>
      <c r="C223" s="13"/>
      <c r="D223" s="24"/>
      <c r="E223" s="101">
        <v>10015000</v>
      </c>
      <c r="F223" s="101"/>
      <c r="G223" s="101"/>
      <c r="H223" s="101">
        <v>31273500</v>
      </c>
      <c r="I223" s="101"/>
      <c r="J223" s="101"/>
      <c r="K223" s="25">
        <v>31273130</v>
      </c>
      <c r="L223" s="101">
        <v>370</v>
      </c>
      <c r="M223" s="101"/>
      <c r="N223" s="101"/>
      <c r="O223" s="102"/>
    </row>
    <row r="224" spans="1:15" ht="24.05" customHeight="1">
      <c r="A224" s="12" t="s">
        <v>6</v>
      </c>
      <c r="B224" s="12" t="s">
        <v>179</v>
      </c>
      <c r="C224" s="13"/>
      <c r="D224" s="24"/>
      <c r="E224" s="101">
        <v>10015000</v>
      </c>
      <c r="F224" s="101"/>
      <c r="G224" s="101"/>
      <c r="H224" s="101">
        <v>31273500</v>
      </c>
      <c r="I224" s="101"/>
      <c r="J224" s="101"/>
      <c r="K224" s="25">
        <v>31273130</v>
      </c>
      <c r="L224" s="101">
        <v>370</v>
      </c>
      <c r="M224" s="101"/>
      <c r="N224" s="101"/>
      <c r="O224" s="102"/>
    </row>
    <row r="225" spans="1:15" ht="24.05" customHeight="1">
      <c r="A225" s="12" t="s">
        <v>6</v>
      </c>
      <c r="B225" s="12" t="s">
        <v>6</v>
      </c>
      <c r="C225" s="12" t="s">
        <v>179</v>
      </c>
      <c r="D225" s="24"/>
      <c r="E225" s="101">
        <v>10015000</v>
      </c>
      <c r="F225" s="101"/>
      <c r="G225" s="101"/>
      <c r="H225" s="101">
        <v>31273500</v>
      </c>
      <c r="I225" s="101"/>
      <c r="J225" s="101"/>
      <c r="K225" s="25">
        <v>31273130</v>
      </c>
      <c r="L225" s="101">
        <v>370</v>
      </c>
      <c r="M225" s="101"/>
      <c r="N225" s="101"/>
      <c r="O225" s="102"/>
    </row>
    <row r="226" spans="1:15" ht="24" customHeight="1">
      <c r="A226" s="12" t="s">
        <v>6</v>
      </c>
      <c r="B226" s="12" t="s">
        <v>6</v>
      </c>
      <c r="C226" s="12" t="s">
        <v>6</v>
      </c>
      <c r="D226" s="26" t="s">
        <v>371</v>
      </c>
      <c r="E226" s="101">
        <v>10015000</v>
      </c>
      <c r="F226" s="101"/>
      <c r="G226" s="101"/>
      <c r="H226" s="101">
        <v>31273500</v>
      </c>
      <c r="I226" s="101"/>
      <c r="J226" s="101"/>
      <c r="K226" s="25">
        <v>31273130</v>
      </c>
      <c r="L226" s="101">
        <v>370</v>
      </c>
      <c r="M226" s="101"/>
      <c r="N226" s="101"/>
      <c r="O226" s="102"/>
    </row>
    <row r="227" spans="1:15" ht="24.05" customHeight="1">
      <c r="A227" s="12" t="s">
        <v>372</v>
      </c>
      <c r="B227" s="13"/>
      <c r="C227" s="13"/>
      <c r="D227" s="24"/>
      <c r="E227" s="101">
        <v>1758288000</v>
      </c>
      <c r="F227" s="101"/>
      <c r="G227" s="101"/>
      <c r="H227" s="101">
        <v>2056552160</v>
      </c>
      <c r="I227" s="101"/>
      <c r="J227" s="101"/>
      <c r="K227" s="73">
        <v>1997827640</v>
      </c>
      <c r="L227" s="101">
        <v>58724520</v>
      </c>
      <c r="M227" s="101"/>
      <c r="N227" s="101"/>
      <c r="O227" s="102"/>
    </row>
    <row r="228" ht="81.4" customHeight="1"/>
    <row r="229" ht="2.85" customHeight="1"/>
    <row r="230" spans="7:14" ht="2.85" customHeight="1">
      <c r="G230" s="92" t="s">
        <v>254</v>
      </c>
      <c r="H230" s="92"/>
      <c r="M230" s="92" t="s">
        <v>440</v>
      </c>
      <c r="N230" s="92"/>
    </row>
    <row r="231" spans="7:14" ht="14.25" customHeight="1">
      <c r="G231" s="92"/>
      <c r="H231" s="92"/>
      <c r="M231" s="92"/>
      <c r="N231" s="92"/>
    </row>
  </sheetData>
  <mergeCells count="495">
    <mergeCell ref="N4:P4"/>
    <mergeCell ref="A5:D5"/>
    <mergeCell ref="E5:G6"/>
    <mergeCell ref="H5:J6"/>
    <mergeCell ref="K5:K6"/>
    <mergeCell ref="L5:O6"/>
    <mergeCell ref="E7:G7"/>
    <mergeCell ref="H7:J7"/>
    <mergeCell ref="L7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G25:H26"/>
    <mergeCell ref="M25:N26"/>
    <mergeCell ref="N30:P30"/>
    <mergeCell ref="A31:D31"/>
    <mergeCell ref="E31:G32"/>
    <mergeCell ref="H31:J32"/>
    <mergeCell ref="K31:K32"/>
    <mergeCell ref="L31:O32"/>
    <mergeCell ref="E33:G33"/>
    <mergeCell ref="H33:J33"/>
    <mergeCell ref="L33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G51:H52"/>
    <mergeCell ref="M51:N52"/>
    <mergeCell ref="N56:P56"/>
    <mergeCell ref="A57:D57"/>
    <mergeCell ref="E57:G58"/>
    <mergeCell ref="H57:J58"/>
    <mergeCell ref="K57:K58"/>
    <mergeCell ref="L57:O58"/>
    <mergeCell ref="E59:G59"/>
    <mergeCell ref="H59:J59"/>
    <mergeCell ref="L59:O59"/>
    <mergeCell ref="E60:G60"/>
    <mergeCell ref="H60:J60"/>
    <mergeCell ref="L60:O60"/>
    <mergeCell ref="E61:G61"/>
    <mergeCell ref="H61:J61"/>
    <mergeCell ref="L61:O61"/>
    <mergeCell ref="E62:G62"/>
    <mergeCell ref="H62:J62"/>
    <mergeCell ref="L62:O62"/>
    <mergeCell ref="E63:G63"/>
    <mergeCell ref="H63:J63"/>
    <mergeCell ref="L63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E67:G67"/>
    <mergeCell ref="H67:J67"/>
    <mergeCell ref="L67:O67"/>
    <mergeCell ref="E68:G68"/>
    <mergeCell ref="H68:J68"/>
    <mergeCell ref="L68:O68"/>
    <mergeCell ref="E69:G69"/>
    <mergeCell ref="H69:J69"/>
    <mergeCell ref="L69:O69"/>
    <mergeCell ref="E70:G70"/>
    <mergeCell ref="H70:J70"/>
    <mergeCell ref="L70:O70"/>
    <mergeCell ref="E71:G71"/>
    <mergeCell ref="H71:J71"/>
    <mergeCell ref="L71:O71"/>
    <mergeCell ref="E72:G72"/>
    <mergeCell ref="H72:J72"/>
    <mergeCell ref="L72:O72"/>
    <mergeCell ref="E73:G73"/>
    <mergeCell ref="H73:J73"/>
    <mergeCell ref="L73:O73"/>
    <mergeCell ref="E74:G74"/>
    <mergeCell ref="H74:J74"/>
    <mergeCell ref="L74:O74"/>
    <mergeCell ref="G77:H78"/>
    <mergeCell ref="M77:N78"/>
    <mergeCell ref="N82:P82"/>
    <mergeCell ref="A83:D83"/>
    <mergeCell ref="E83:G84"/>
    <mergeCell ref="H83:J84"/>
    <mergeCell ref="K83:K84"/>
    <mergeCell ref="L83:O84"/>
    <mergeCell ref="E85:G85"/>
    <mergeCell ref="H85:J85"/>
    <mergeCell ref="L85:O85"/>
    <mergeCell ref="E86:G86"/>
    <mergeCell ref="H86:J86"/>
    <mergeCell ref="L86:O86"/>
    <mergeCell ref="E87:G87"/>
    <mergeCell ref="H87:J87"/>
    <mergeCell ref="L87:O87"/>
    <mergeCell ref="E88:G88"/>
    <mergeCell ref="H88:J88"/>
    <mergeCell ref="L88:O88"/>
    <mergeCell ref="E89:G89"/>
    <mergeCell ref="H89:J89"/>
    <mergeCell ref="L89:O89"/>
    <mergeCell ref="E90:G90"/>
    <mergeCell ref="H90:J90"/>
    <mergeCell ref="L90:O90"/>
    <mergeCell ref="E91:G91"/>
    <mergeCell ref="H91:J91"/>
    <mergeCell ref="L91:O91"/>
    <mergeCell ref="E92:G92"/>
    <mergeCell ref="H92:J92"/>
    <mergeCell ref="L92:O92"/>
    <mergeCell ref="E93:G93"/>
    <mergeCell ref="H93:J93"/>
    <mergeCell ref="L93:O93"/>
    <mergeCell ref="E94:G94"/>
    <mergeCell ref="H94:J94"/>
    <mergeCell ref="L94:O94"/>
    <mergeCell ref="E95:G95"/>
    <mergeCell ref="H95:J95"/>
    <mergeCell ref="L95:O95"/>
    <mergeCell ref="E96:G96"/>
    <mergeCell ref="H96:J96"/>
    <mergeCell ref="L96:O96"/>
    <mergeCell ref="E97:G97"/>
    <mergeCell ref="H97:J97"/>
    <mergeCell ref="L97:O97"/>
    <mergeCell ref="E98:G98"/>
    <mergeCell ref="H98:J98"/>
    <mergeCell ref="L98:O98"/>
    <mergeCell ref="E99:G99"/>
    <mergeCell ref="H99:J99"/>
    <mergeCell ref="L99:O99"/>
    <mergeCell ref="E100:G100"/>
    <mergeCell ref="H100:J100"/>
    <mergeCell ref="L100:O100"/>
    <mergeCell ref="G103:H104"/>
    <mergeCell ref="M103:N104"/>
    <mergeCell ref="N108:P108"/>
    <mergeCell ref="A109:D109"/>
    <mergeCell ref="E109:G110"/>
    <mergeCell ref="H109:J110"/>
    <mergeCell ref="K109:K110"/>
    <mergeCell ref="L109:O110"/>
    <mergeCell ref="E111:G111"/>
    <mergeCell ref="H111:J111"/>
    <mergeCell ref="L111:O111"/>
    <mergeCell ref="E112:G112"/>
    <mergeCell ref="H112:J112"/>
    <mergeCell ref="L112:O112"/>
    <mergeCell ref="E113:G113"/>
    <mergeCell ref="H113:J113"/>
    <mergeCell ref="L113:O113"/>
    <mergeCell ref="E114:G114"/>
    <mergeCell ref="H114:J114"/>
    <mergeCell ref="L114:O114"/>
    <mergeCell ref="E115:G115"/>
    <mergeCell ref="H115:J115"/>
    <mergeCell ref="L115:O115"/>
    <mergeCell ref="E116:G116"/>
    <mergeCell ref="H116:J116"/>
    <mergeCell ref="L116:O116"/>
    <mergeCell ref="E117:G117"/>
    <mergeCell ref="H117:J117"/>
    <mergeCell ref="L117:O117"/>
    <mergeCell ref="E118:G118"/>
    <mergeCell ref="H118:J118"/>
    <mergeCell ref="L118:O118"/>
    <mergeCell ref="E119:G119"/>
    <mergeCell ref="H119:J119"/>
    <mergeCell ref="L119:O119"/>
    <mergeCell ref="E120:G120"/>
    <mergeCell ref="H120:J120"/>
    <mergeCell ref="L120:O120"/>
    <mergeCell ref="E121:G121"/>
    <mergeCell ref="H121:J121"/>
    <mergeCell ref="L121:O121"/>
    <mergeCell ref="E122:G122"/>
    <mergeCell ref="H122:J122"/>
    <mergeCell ref="L122:O122"/>
    <mergeCell ref="E123:G123"/>
    <mergeCell ref="H123:J123"/>
    <mergeCell ref="L123:O123"/>
    <mergeCell ref="E124:G124"/>
    <mergeCell ref="H124:J124"/>
    <mergeCell ref="L124:O124"/>
    <mergeCell ref="E125:G125"/>
    <mergeCell ref="H125:J125"/>
    <mergeCell ref="L125:O125"/>
    <mergeCell ref="E126:G126"/>
    <mergeCell ref="H126:J126"/>
    <mergeCell ref="L126:O126"/>
    <mergeCell ref="G129:H130"/>
    <mergeCell ref="M129:N130"/>
    <mergeCell ref="N134:P134"/>
    <mergeCell ref="A135:D135"/>
    <mergeCell ref="E135:G136"/>
    <mergeCell ref="H135:J136"/>
    <mergeCell ref="K135:K136"/>
    <mergeCell ref="L135:O136"/>
    <mergeCell ref="E137:G137"/>
    <mergeCell ref="H137:J137"/>
    <mergeCell ref="L137:O137"/>
    <mergeCell ref="E138:G138"/>
    <mergeCell ref="H138:J138"/>
    <mergeCell ref="L138:O138"/>
    <mergeCell ref="E139:G139"/>
    <mergeCell ref="H139:J139"/>
    <mergeCell ref="L139:O139"/>
    <mergeCell ref="E140:G140"/>
    <mergeCell ref="H140:J140"/>
    <mergeCell ref="L140:O140"/>
    <mergeCell ref="E141:G141"/>
    <mergeCell ref="H141:J141"/>
    <mergeCell ref="L141:O141"/>
    <mergeCell ref="E142:G142"/>
    <mergeCell ref="H142:J142"/>
    <mergeCell ref="L142:O142"/>
    <mergeCell ref="E143:G143"/>
    <mergeCell ref="H143:J143"/>
    <mergeCell ref="L143:O143"/>
    <mergeCell ref="E144:G144"/>
    <mergeCell ref="H144:J144"/>
    <mergeCell ref="L144:O144"/>
    <mergeCell ref="E145:G145"/>
    <mergeCell ref="H145:J145"/>
    <mergeCell ref="L145:O145"/>
    <mergeCell ref="E146:G146"/>
    <mergeCell ref="H146:J146"/>
    <mergeCell ref="L146:O146"/>
    <mergeCell ref="E147:G147"/>
    <mergeCell ref="H147:J147"/>
    <mergeCell ref="L147:O147"/>
    <mergeCell ref="E148:G148"/>
    <mergeCell ref="H148:J148"/>
    <mergeCell ref="L148:O148"/>
    <mergeCell ref="E149:G149"/>
    <mergeCell ref="H149:J149"/>
    <mergeCell ref="L149:O149"/>
    <mergeCell ref="E150:G150"/>
    <mergeCell ref="H150:J150"/>
    <mergeCell ref="L150:O150"/>
    <mergeCell ref="E151:G151"/>
    <mergeCell ref="H151:J151"/>
    <mergeCell ref="L151:O151"/>
    <mergeCell ref="E152:G152"/>
    <mergeCell ref="H152:J152"/>
    <mergeCell ref="L152:O152"/>
    <mergeCell ref="G155:H156"/>
    <mergeCell ref="M155:N156"/>
    <mergeCell ref="N160:P160"/>
    <mergeCell ref="A161:D161"/>
    <mergeCell ref="E161:G162"/>
    <mergeCell ref="H161:J162"/>
    <mergeCell ref="K161:K162"/>
    <mergeCell ref="L161:O162"/>
    <mergeCell ref="E163:G163"/>
    <mergeCell ref="H163:J163"/>
    <mergeCell ref="L163:O163"/>
    <mergeCell ref="E164:G164"/>
    <mergeCell ref="H164:J164"/>
    <mergeCell ref="L164:O164"/>
    <mergeCell ref="E165:G165"/>
    <mergeCell ref="H165:J165"/>
    <mergeCell ref="L165:O165"/>
    <mergeCell ref="E166:G166"/>
    <mergeCell ref="H166:J166"/>
    <mergeCell ref="L166:O166"/>
    <mergeCell ref="E167:G167"/>
    <mergeCell ref="H167:J167"/>
    <mergeCell ref="L167:O167"/>
    <mergeCell ref="E168:G168"/>
    <mergeCell ref="H168:J168"/>
    <mergeCell ref="L168:O168"/>
    <mergeCell ref="E169:G169"/>
    <mergeCell ref="H169:J169"/>
    <mergeCell ref="L169:O169"/>
    <mergeCell ref="E170:G170"/>
    <mergeCell ref="H170:J170"/>
    <mergeCell ref="L170:O170"/>
    <mergeCell ref="E171:G171"/>
    <mergeCell ref="H171:J171"/>
    <mergeCell ref="L171:O171"/>
    <mergeCell ref="E172:G172"/>
    <mergeCell ref="H172:J172"/>
    <mergeCell ref="L172:O172"/>
    <mergeCell ref="E173:G173"/>
    <mergeCell ref="H173:J173"/>
    <mergeCell ref="L173:O173"/>
    <mergeCell ref="E174:G174"/>
    <mergeCell ref="H174:J174"/>
    <mergeCell ref="L174:O174"/>
    <mergeCell ref="E175:G175"/>
    <mergeCell ref="H175:J175"/>
    <mergeCell ref="L175:O175"/>
    <mergeCell ref="E176:G176"/>
    <mergeCell ref="H176:J176"/>
    <mergeCell ref="L176:O176"/>
    <mergeCell ref="E177:G177"/>
    <mergeCell ref="H177:J177"/>
    <mergeCell ref="L177:O177"/>
    <mergeCell ref="E178:G178"/>
    <mergeCell ref="H178:J178"/>
    <mergeCell ref="L178:O178"/>
    <mergeCell ref="G181:H182"/>
    <mergeCell ref="M181:N182"/>
    <mergeCell ref="N186:P186"/>
    <mergeCell ref="A187:D187"/>
    <mergeCell ref="E187:G188"/>
    <mergeCell ref="H187:J188"/>
    <mergeCell ref="K187:K188"/>
    <mergeCell ref="L187:O188"/>
    <mergeCell ref="E189:G189"/>
    <mergeCell ref="H189:J189"/>
    <mergeCell ref="L189:O189"/>
    <mergeCell ref="E190:G190"/>
    <mergeCell ref="H190:J190"/>
    <mergeCell ref="L190:O190"/>
    <mergeCell ref="E191:G191"/>
    <mergeCell ref="H191:J191"/>
    <mergeCell ref="L191:O191"/>
    <mergeCell ref="E192:G192"/>
    <mergeCell ref="H192:J192"/>
    <mergeCell ref="L192:O192"/>
    <mergeCell ref="E193:G193"/>
    <mergeCell ref="H193:J193"/>
    <mergeCell ref="L193:O193"/>
    <mergeCell ref="E194:G194"/>
    <mergeCell ref="H194:J194"/>
    <mergeCell ref="L194:O194"/>
    <mergeCell ref="E195:G195"/>
    <mergeCell ref="H195:J195"/>
    <mergeCell ref="L195:O195"/>
    <mergeCell ref="E196:G196"/>
    <mergeCell ref="H196:J196"/>
    <mergeCell ref="L196:O196"/>
    <mergeCell ref="E197:G197"/>
    <mergeCell ref="H197:J197"/>
    <mergeCell ref="L197:O197"/>
    <mergeCell ref="E198:G198"/>
    <mergeCell ref="H198:J198"/>
    <mergeCell ref="L198:O198"/>
    <mergeCell ref="E199:G199"/>
    <mergeCell ref="H199:J199"/>
    <mergeCell ref="L199:O199"/>
    <mergeCell ref="E200:G200"/>
    <mergeCell ref="H200:J200"/>
    <mergeCell ref="L200:O200"/>
    <mergeCell ref="E201:G201"/>
    <mergeCell ref="H201:J201"/>
    <mergeCell ref="L201:O201"/>
    <mergeCell ref="E202:G202"/>
    <mergeCell ref="H202:J202"/>
    <mergeCell ref="L202:O202"/>
    <mergeCell ref="E203:G203"/>
    <mergeCell ref="H203:J203"/>
    <mergeCell ref="L203:O203"/>
    <mergeCell ref="E204:G204"/>
    <mergeCell ref="H204:J204"/>
    <mergeCell ref="L204:O204"/>
    <mergeCell ref="G207:H208"/>
    <mergeCell ref="M207:N208"/>
    <mergeCell ref="N212:P212"/>
    <mergeCell ref="A213:D213"/>
    <mergeCell ref="E213:G214"/>
    <mergeCell ref="H213:J214"/>
    <mergeCell ref="K213:K214"/>
    <mergeCell ref="L213:O214"/>
    <mergeCell ref="E215:G215"/>
    <mergeCell ref="H215:J215"/>
    <mergeCell ref="L215:O215"/>
    <mergeCell ref="E216:G216"/>
    <mergeCell ref="H216:J216"/>
    <mergeCell ref="L216:O216"/>
    <mergeCell ref="E217:G217"/>
    <mergeCell ref="H217:J217"/>
    <mergeCell ref="L217:O217"/>
    <mergeCell ref="E218:G218"/>
    <mergeCell ref="H218:J218"/>
    <mergeCell ref="L218:O218"/>
    <mergeCell ref="E219:G219"/>
    <mergeCell ref="H219:J219"/>
    <mergeCell ref="L219:O219"/>
    <mergeCell ref="E220:G220"/>
    <mergeCell ref="H220:J220"/>
    <mergeCell ref="L220:O220"/>
    <mergeCell ref="E221:G221"/>
    <mergeCell ref="H221:J221"/>
    <mergeCell ref="L221:O221"/>
    <mergeCell ref="E222:G222"/>
    <mergeCell ref="H222:J222"/>
    <mergeCell ref="L222:O222"/>
    <mergeCell ref="E223:G223"/>
    <mergeCell ref="H223:J223"/>
    <mergeCell ref="L223:O223"/>
    <mergeCell ref="E224:G224"/>
    <mergeCell ref="H224:J224"/>
    <mergeCell ref="L224:O224"/>
    <mergeCell ref="E225:G225"/>
    <mergeCell ref="H225:J225"/>
    <mergeCell ref="L225:O225"/>
    <mergeCell ref="E226:G226"/>
    <mergeCell ref="H226:J226"/>
    <mergeCell ref="L226:O226"/>
    <mergeCell ref="E227:G227"/>
    <mergeCell ref="H227:J227"/>
    <mergeCell ref="L227:O227"/>
    <mergeCell ref="G230:H231"/>
    <mergeCell ref="M230:N231"/>
  </mergeCells>
  <printOptions/>
  <pageMargins left="0.8019444346427917" right="0" top="0" bottom="0" header="0" footer="0"/>
  <pageSetup horizontalDpi="600" verticalDpi="600" orientation="landscape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00CCFF"/>
  </sheetPr>
  <dimension ref="A1:H26"/>
  <sheetViews>
    <sheetView zoomScaleSheetLayoutView="75" workbookViewId="0" topLeftCell="A1">
      <selection activeCell="F26" sqref="F26"/>
    </sheetView>
  </sheetViews>
  <sheetFormatPr defaultColWidth="9.140625" defaultRowHeight="12.75"/>
  <cols>
    <col min="1" max="3" width="17.28125" style="35" customWidth="1"/>
    <col min="4" max="5" width="15.140625" style="35" customWidth="1"/>
    <col min="6" max="6" width="18.7109375" style="38" customWidth="1"/>
    <col min="7" max="8" width="16.7109375" style="35" customWidth="1"/>
    <col min="9" max="244" width="9.140625" style="35" customWidth="1"/>
    <col min="245" max="245" width="11.421875" style="35" customWidth="1"/>
    <col min="246" max="254" width="11.28125" style="35" customWidth="1"/>
    <col min="255" max="255" width="12.421875" style="35" customWidth="1"/>
    <col min="256" max="256" width="9.140625" style="35" customWidth="1"/>
  </cols>
  <sheetData>
    <row r="1" s="35" customFormat="1" ht="30" customHeight="1">
      <c r="F1" s="38"/>
    </row>
    <row r="2" spans="1:8" ht="29.15">
      <c r="A2" s="140" t="s">
        <v>211</v>
      </c>
      <c r="B2" s="140"/>
      <c r="C2" s="140"/>
      <c r="D2" s="140"/>
      <c r="E2" s="140"/>
      <c r="F2" s="140"/>
      <c r="G2" s="140"/>
      <c r="H2" s="140"/>
    </row>
    <row r="3" spans="1:8" s="6" customFormat="1" ht="45.75" customHeight="1">
      <c r="A3" s="39" t="s">
        <v>58</v>
      </c>
      <c r="B3" s="40"/>
      <c r="C3" s="41"/>
      <c r="D3" s="41"/>
      <c r="F3" s="42"/>
      <c r="G3" s="43"/>
      <c r="H3" s="42" t="s">
        <v>220</v>
      </c>
    </row>
    <row r="4" spans="1:8" s="36" customFormat="1" ht="25.5" customHeight="1">
      <c r="A4" s="143" t="s">
        <v>158</v>
      </c>
      <c r="B4" s="144"/>
      <c r="C4" s="145"/>
      <c r="D4" s="143" t="s">
        <v>326</v>
      </c>
      <c r="E4" s="145"/>
      <c r="F4" s="146" t="s">
        <v>498</v>
      </c>
      <c r="G4" s="141" t="s">
        <v>173</v>
      </c>
      <c r="H4" s="142"/>
    </row>
    <row r="5" spans="1:8" s="36" customFormat="1" ht="25.5" customHeight="1">
      <c r="A5" s="44" t="s">
        <v>170</v>
      </c>
      <c r="B5" s="45" t="s">
        <v>174</v>
      </c>
      <c r="C5" s="46" t="s">
        <v>7</v>
      </c>
      <c r="D5" s="44" t="s">
        <v>259</v>
      </c>
      <c r="E5" s="46" t="s">
        <v>8</v>
      </c>
      <c r="F5" s="147"/>
      <c r="G5" s="47" t="s">
        <v>171</v>
      </c>
      <c r="H5" s="46" t="s">
        <v>8</v>
      </c>
    </row>
    <row r="6" spans="1:8" s="37" customFormat="1" ht="25.5" customHeight="1">
      <c r="A6" s="48">
        <v>2058856100</v>
      </c>
      <c r="B6" s="49">
        <v>1997827640</v>
      </c>
      <c r="C6" s="50">
        <f>A6-B6</f>
        <v>61028460</v>
      </c>
      <c r="D6" s="48">
        <v>33961690</v>
      </c>
      <c r="E6" s="51">
        <f>SUM(D6)</f>
        <v>33961690</v>
      </c>
      <c r="F6" s="52">
        <v>9355160</v>
      </c>
      <c r="G6" s="53">
        <f>C6-E6-F6</f>
        <v>17711610</v>
      </c>
      <c r="H6" s="54">
        <f>G6</f>
        <v>17711610</v>
      </c>
    </row>
    <row r="7" s="37" customFormat="1" ht="12.75">
      <c r="F7" s="55"/>
    </row>
    <row r="8" s="37" customFormat="1" ht="12.75">
      <c r="F8" s="55"/>
    </row>
    <row r="9" s="37" customFormat="1" ht="12.75">
      <c r="F9" s="55"/>
    </row>
    <row r="10" spans="1:8" s="37" customFormat="1" ht="42" customHeight="1">
      <c r="A10" s="39" t="s">
        <v>64</v>
      </c>
      <c r="B10" s="56"/>
      <c r="C10" s="57"/>
      <c r="D10" s="57"/>
      <c r="F10" s="55"/>
      <c r="H10" s="58" t="s">
        <v>220</v>
      </c>
    </row>
    <row r="11" spans="1:6" s="37" customFormat="1" ht="22.05">
      <c r="A11" s="39"/>
      <c r="B11" s="56"/>
      <c r="C11" s="57"/>
      <c r="D11" s="57"/>
      <c r="E11" s="58"/>
      <c r="F11" s="59"/>
    </row>
    <row r="12" spans="1:8" s="37" customFormat="1" ht="37.5" customHeight="1">
      <c r="A12" s="60" t="s">
        <v>28</v>
      </c>
      <c r="B12" s="61" t="s">
        <v>201</v>
      </c>
      <c r="C12" s="62"/>
      <c r="D12" s="62"/>
      <c r="E12" s="62"/>
      <c r="F12" s="60" t="s">
        <v>30</v>
      </c>
      <c r="G12" s="119" t="s">
        <v>200</v>
      </c>
      <c r="H12" s="121"/>
    </row>
    <row r="13" spans="1:8" s="37" customFormat="1" ht="37.5" customHeight="1">
      <c r="A13" s="63" t="s">
        <v>146</v>
      </c>
      <c r="B13" s="137" t="s">
        <v>499</v>
      </c>
      <c r="C13" s="138"/>
      <c r="D13" s="138"/>
      <c r="E13" s="138"/>
      <c r="F13" s="64">
        <f>G6</f>
        <v>17711610</v>
      </c>
      <c r="G13" s="137" t="s">
        <v>146</v>
      </c>
      <c r="H13" s="139"/>
    </row>
    <row r="14" spans="1:8" s="37" customFormat="1" ht="37.5" customHeight="1">
      <c r="A14" s="122" t="s">
        <v>203</v>
      </c>
      <c r="B14" s="123"/>
      <c r="C14" s="123"/>
      <c r="D14" s="123"/>
      <c r="E14" s="124"/>
      <c r="F14" s="65">
        <f>SUM(F13:F13)</f>
        <v>17711610</v>
      </c>
      <c r="G14" s="131"/>
      <c r="H14" s="132"/>
    </row>
    <row r="15" spans="1:8" s="37" customFormat="1" ht="37.5" customHeight="1">
      <c r="A15" s="63" t="s">
        <v>206</v>
      </c>
      <c r="B15" s="137" t="s">
        <v>209</v>
      </c>
      <c r="C15" s="138"/>
      <c r="D15" s="138"/>
      <c r="E15" s="139"/>
      <c r="F15" s="66">
        <v>2083480</v>
      </c>
      <c r="G15" s="137" t="s">
        <v>503</v>
      </c>
      <c r="H15" s="139"/>
    </row>
    <row r="16" spans="1:8" s="37" customFormat="1" ht="37.5" customHeight="1">
      <c r="A16" s="63" t="s">
        <v>206</v>
      </c>
      <c r="B16" s="128" t="s">
        <v>501</v>
      </c>
      <c r="C16" s="129"/>
      <c r="D16" s="129"/>
      <c r="E16" s="130"/>
      <c r="F16" s="66">
        <v>1305290</v>
      </c>
      <c r="G16" s="137" t="s">
        <v>503</v>
      </c>
      <c r="H16" s="139"/>
    </row>
    <row r="17" spans="1:8" s="37" customFormat="1" ht="37.5" customHeight="1">
      <c r="A17" s="63" t="s">
        <v>206</v>
      </c>
      <c r="B17" s="128" t="s">
        <v>149</v>
      </c>
      <c r="C17" s="129"/>
      <c r="D17" s="129"/>
      <c r="E17" s="130"/>
      <c r="F17" s="66">
        <v>13630</v>
      </c>
      <c r="G17" s="137" t="s">
        <v>146</v>
      </c>
      <c r="H17" s="139"/>
    </row>
    <row r="18" spans="1:8" s="37" customFormat="1" ht="37.5" customHeight="1">
      <c r="A18" s="63" t="s">
        <v>206</v>
      </c>
      <c r="B18" s="137" t="s">
        <v>147</v>
      </c>
      <c r="C18" s="138"/>
      <c r="D18" s="138"/>
      <c r="E18" s="139"/>
      <c r="F18" s="66">
        <v>5932000</v>
      </c>
      <c r="G18" s="137" t="s">
        <v>146</v>
      </c>
      <c r="H18" s="139"/>
    </row>
    <row r="19" spans="1:8" s="37" customFormat="1" ht="37.5" customHeight="1">
      <c r="A19" s="63" t="s">
        <v>206</v>
      </c>
      <c r="B19" s="137" t="s">
        <v>224</v>
      </c>
      <c r="C19" s="138"/>
      <c r="D19" s="138"/>
      <c r="E19" s="138"/>
      <c r="F19" s="66">
        <v>20530</v>
      </c>
      <c r="G19" s="137" t="s">
        <v>29</v>
      </c>
      <c r="H19" s="139"/>
    </row>
    <row r="20" spans="1:8" s="37" customFormat="1" ht="37.5" customHeight="1">
      <c r="A20" s="63" t="s">
        <v>206</v>
      </c>
      <c r="B20" s="128" t="s">
        <v>500</v>
      </c>
      <c r="C20" s="129"/>
      <c r="D20" s="129"/>
      <c r="E20" s="130"/>
      <c r="F20" s="66">
        <v>230</v>
      </c>
      <c r="G20" s="137" t="s">
        <v>29</v>
      </c>
      <c r="H20" s="139"/>
    </row>
    <row r="21" spans="1:8" s="37" customFormat="1" ht="37.5" customHeight="1">
      <c r="A21" s="122" t="s">
        <v>506</v>
      </c>
      <c r="B21" s="123"/>
      <c r="C21" s="123"/>
      <c r="D21" s="123"/>
      <c r="E21" s="124"/>
      <c r="F21" s="65">
        <f>SUM(F15:F20)</f>
        <v>9355160</v>
      </c>
      <c r="G21" s="131"/>
      <c r="H21" s="132"/>
    </row>
    <row r="22" spans="1:8" s="37" customFormat="1" ht="37.5" customHeight="1">
      <c r="A22" s="67" t="s">
        <v>197</v>
      </c>
      <c r="B22" s="125" t="s">
        <v>45</v>
      </c>
      <c r="C22" s="126"/>
      <c r="D22" s="126"/>
      <c r="E22" s="127"/>
      <c r="F22" s="64">
        <v>1943490</v>
      </c>
      <c r="G22" s="135" t="s">
        <v>146</v>
      </c>
      <c r="H22" s="136"/>
    </row>
    <row r="23" spans="1:8" s="37" customFormat="1" ht="37.5" customHeight="1">
      <c r="A23" s="67" t="s">
        <v>197</v>
      </c>
      <c r="B23" s="125" t="s">
        <v>502</v>
      </c>
      <c r="C23" s="126"/>
      <c r="D23" s="126"/>
      <c r="E23" s="127"/>
      <c r="F23" s="64">
        <v>30892000</v>
      </c>
      <c r="G23" s="135" t="s">
        <v>146</v>
      </c>
      <c r="H23" s="136"/>
    </row>
    <row r="24" spans="1:8" s="37" customFormat="1" ht="37.5" customHeight="1">
      <c r="A24" s="63" t="s">
        <v>197</v>
      </c>
      <c r="B24" s="125" t="s">
        <v>38</v>
      </c>
      <c r="C24" s="126"/>
      <c r="D24" s="126"/>
      <c r="E24" s="127"/>
      <c r="F24" s="64">
        <v>1126200</v>
      </c>
      <c r="G24" s="135" t="s">
        <v>146</v>
      </c>
      <c r="H24" s="136"/>
    </row>
    <row r="25" spans="1:8" s="37" customFormat="1" ht="39.75" customHeight="1">
      <c r="A25" s="122" t="s">
        <v>205</v>
      </c>
      <c r="B25" s="123"/>
      <c r="C25" s="123"/>
      <c r="D25" s="123"/>
      <c r="E25" s="124"/>
      <c r="F25" s="65">
        <f>SUM(F22:F24)</f>
        <v>33961690</v>
      </c>
      <c r="G25" s="131"/>
      <c r="H25" s="132"/>
    </row>
    <row r="26" spans="1:8" s="37" customFormat="1" ht="33.75" customHeight="1">
      <c r="A26" s="119" t="s">
        <v>57</v>
      </c>
      <c r="B26" s="120"/>
      <c r="C26" s="120"/>
      <c r="D26" s="120"/>
      <c r="E26" s="121"/>
      <c r="F26" s="68">
        <f>SUM(F25,F21,F14)</f>
        <v>61028460</v>
      </c>
      <c r="G26" s="133"/>
      <c r="H26" s="134"/>
    </row>
  </sheetData>
  <mergeCells count="34">
    <mergeCell ref="A26:E26"/>
    <mergeCell ref="A14:E14"/>
    <mergeCell ref="B23:E23"/>
    <mergeCell ref="A25:E25"/>
    <mergeCell ref="A21:E21"/>
    <mergeCell ref="B20:E20"/>
    <mergeCell ref="B22:E22"/>
    <mergeCell ref="G25:H25"/>
    <mergeCell ref="G26:H26"/>
    <mergeCell ref="G22:H22"/>
    <mergeCell ref="G21:H21"/>
    <mergeCell ref="B15:E15"/>
    <mergeCell ref="B13:E13"/>
    <mergeCell ref="B19:E19"/>
    <mergeCell ref="A2:H2"/>
    <mergeCell ref="G4:H4"/>
    <mergeCell ref="A4:C4"/>
    <mergeCell ref="D4:E4"/>
    <mergeCell ref="F4:F5"/>
    <mergeCell ref="G12:H12"/>
    <mergeCell ref="G13:H13"/>
    <mergeCell ref="G14:H14"/>
    <mergeCell ref="G15:H15"/>
    <mergeCell ref="G19:H19"/>
    <mergeCell ref="B17:E17"/>
    <mergeCell ref="B18:E18"/>
    <mergeCell ref="G17:H17"/>
    <mergeCell ref="G16:H16"/>
    <mergeCell ref="B16:E16"/>
    <mergeCell ref="G20:H20"/>
    <mergeCell ref="G18:H18"/>
    <mergeCell ref="B24:E24"/>
    <mergeCell ref="G23:H23"/>
    <mergeCell ref="G24:H24"/>
  </mergeCells>
  <printOptions/>
  <pageMargins left="0.4300000071525574" right="0.41972222924232483" top="0.8995833396911621" bottom="0.75" header="0.30000001192092896" footer="0.30000001192092896"/>
  <pageSetup horizontalDpi="600" verticalDpi="600" orientation="portrait" paperSize="9" scale="68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18"/>
  <sheetViews>
    <sheetView zoomScaleSheetLayoutView="100" workbookViewId="0" topLeftCell="A1">
      <selection activeCell="K14" sqref="K14"/>
    </sheetView>
  </sheetViews>
  <sheetFormatPr defaultColWidth="9.140625" defaultRowHeight="12.75"/>
  <cols>
    <col min="1" max="3" width="17.00390625" style="7" customWidth="1"/>
    <col min="4" max="4" width="2.140625" style="7" customWidth="1"/>
    <col min="5" max="5" width="14.8515625" style="7" customWidth="1"/>
    <col min="6" max="6" width="2.00390625" style="7" customWidth="1"/>
    <col min="7" max="7" width="6.8515625" style="7" customWidth="1"/>
    <col min="8" max="8" width="7.57421875" style="7" customWidth="1"/>
    <col min="9" max="9" width="7.00390625" style="7" customWidth="1"/>
    <col min="10" max="10" width="11.7109375" style="8" customWidth="1"/>
    <col min="11" max="11" width="18.57421875" style="8" customWidth="1"/>
    <col min="12" max="12" width="0.13671875" style="7" customWidth="1"/>
    <col min="13" max="13" width="5.140625" style="7" customWidth="1"/>
    <col min="14" max="14" width="1.421875" style="7" customWidth="1"/>
    <col min="15" max="15" width="7.57421875" style="7" customWidth="1"/>
    <col min="16" max="16" width="4.28125" style="7" customWidth="1"/>
    <col min="17" max="17" width="4.00390625" style="7" customWidth="1"/>
    <col min="18" max="18" width="0.2890625" style="7" customWidth="1"/>
  </cols>
  <sheetData>
    <row r="1" ht="44.1" customHeight="1"/>
    <row r="2" spans="5:9" ht="19.05" customHeight="1">
      <c r="E2" s="103" t="s">
        <v>507</v>
      </c>
      <c r="F2" s="103"/>
      <c r="G2" s="103"/>
      <c r="H2" s="103"/>
      <c r="I2" s="103"/>
    </row>
    <row r="3" ht="42.05" customHeight="1"/>
    <row r="4" spans="16:18" ht="17.05" customHeight="1">
      <c r="P4" s="104" t="s">
        <v>153</v>
      </c>
      <c r="Q4" s="104"/>
      <c r="R4" s="104"/>
    </row>
    <row r="5" ht="4" customHeight="1"/>
    <row r="6" spans="1:18" ht="28.35" customHeight="1">
      <c r="A6" s="105" t="s">
        <v>166</v>
      </c>
      <c r="B6" s="105" t="s">
        <v>161</v>
      </c>
      <c r="C6" s="105" t="s">
        <v>193</v>
      </c>
      <c r="D6" s="105" t="s">
        <v>151</v>
      </c>
      <c r="E6" s="105"/>
      <c r="F6" s="105" t="s">
        <v>106</v>
      </c>
      <c r="G6" s="105"/>
      <c r="H6" s="105"/>
      <c r="I6" s="105" t="s">
        <v>19</v>
      </c>
      <c r="J6" s="82"/>
      <c r="K6" s="82"/>
      <c r="L6" s="105"/>
      <c r="M6" s="105" t="s">
        <v>101</v>
      </c>
      <c r="N6" s="105"/>
      <c r="O6" s="105"/>
      <c r="P6" s="105"/>
      <c r="Q6" s="105"/>
      <c r="R6" s="105"/>
    </row>
    <row r="7" spans="1:18" ht="28.4" customHeight="1">
      <c r="A7" s="105"/>
      <c r="B7" s="105"/>
      <c r="C7" s="105"/>
      <c r="D7" s="105"/>
      <c r="E7" s="105"/>
      <c r="F7" s="105"/>
      <c r="G7" s="105"/>
      <c r="H7" s="105"/>
      <c r="I7" s="105" t="s">
        <v>17</v>
      </c>
      <c r="J7" s="82"/>
      <c r="K7" s="82" t="s">
        <v>16</v>
      </c>
      <c r="L7" s="105"/>
      <c r="M7" s="105"/>
      <c r="N7" s="105"/>
      <c r="O7" s="105"/>
      <c r="P7" s="105"/>
      <c r="Q7" s="105"/>
      <c r="R7" s="105"/>
    </row>
    <row r="8" spans="1:18" ht="28.4" customHeight="1">
      <c r="A8" s="27" t="s">
        <v>199</v>
      </c>
      <c r="B8" s="27" t="s">
        <v>152</v>
      </c>
      <c r="C8" s="27" t="s">
        <v>155</v>
      </c>
      <c r="D8" s="106" t="s">
        <v>520</v>
      </c>
      <c r="E8" s="106"/>
      <c r="F8" s="107" t="s">
        <v>20</v>
      </c>
      <c r="G8" s="107"/>
      <c r="H8" s="107"/>
      <c r="I8" s="108">
        <v>0</v>
      </c>
      <c r="J8" s="109"/>
      <c r="K8" s="109">
        <v>18077850</v>
      </c>
      <c r="L8" s="108"/>
      <c r="M8" s="107" t="s">
        <v>509</v>
      </c>
      <c r="N8" s="107"/>
      <c r="O8" s="107"/>
      <c r="P8" s="107"/>
      <c r="Q8" s="107"/>
      <c r="R8" s="107"/>
    </row>
    <row r="9" spans="1:18" ht="28.4" customHeight="1">
      <c r="A9" s="27" t="s">
        <v>196</v>
      </c>
      <c r="B9" s="27" t="s">
        <v>9</v>
      </c>
      <c r="C9" s="27" t="s">
        <v>9</v>
      </c>
      <c r="D9" s="107" t="s">
        <v>9</v>
      </c>
      <c r="E9" s="107"/>
      <c r="F9" s="107" t="s">
        <v>9</v>
      </c>
      <c r="G9" s="107"/>
      <c r="H9" s="107"/>
      <c r="I9" s="108">
        <v>18077850</v>
      </c>
      <c r="J9" s="109"/>
      <c r="K9" s="109">
        <v>0</v>
      </c>
      <c r="L9" s="108"/>
      <c r="M9" s="107" t="s">
        <v>509</v>
      </c>
      <c r="N9" s="107"/>
      <c r="O9" s="107"/>
      <c r="P9" s="107"/>
      <c r="Q9" s="107"/>
      <c r="R9" s="107"/>
    </row>
    <row r="10" spans="1:18" ht="28.4" customHeight="1">
      <c r="A10" s="28" t="s">
        <v>55</v>
      </c>
      <c r="B10" s="27" t="s">
        <v>159</v>
      </c>
      <c r="C10" s="29" t="s">
        <v>352</v>
      </c>
      <c r="D10" s="110" t="s">
        <v>352</v>
      </c>
      <c r="E10" s="110"/>
      <c r="F10" s="107" t="s">
        <v>105</v>
      </c>
      <c r="G10" s="107"/>
      <c r="H10" s="107"/>
      <c r="I10" s="108">
        <v>0</v>
      </c>
      <c r="J10" s="109"/>
      <c r="K10" s="109">
        <v>449390</v>
      </c>
      <c r="L10" s="108"/>
      <c r="M10" s="107" t="s">
        <v>509</v>
      </c>
      <c r="N10" s="107"/>
      <c r="O10" s="107"/>
      <c r="P10" s="107"/>
      <c r="Q10" s="107"/>
      <c r="R10" s="107"/>
    </row>
    <row r="11" spans="1:18" ht="28.35" customHeight="1">
      <c r="A11" s="27" t="s">
        <v>196</v>
      </c>
      <c r="B11" s="27" t="s">
        <v>9</v>
      </c>
      <c r="C11" s="27" t="s">
        <v>9</v>
      </c>
      <c r="D11" s="107" t="s">
        <v>9</v>
      </c>
      <c r="E11" s="107"/>
      <c r="F11" s="107" t="s">
        <v>9</v>
      </c>
      <c r="G11" s="107"/>
      <c r="H11" s="107"/>
      <c r="I11" s="108">
        <v>449390</v>
      </c>
      <c r="J11" s="109"/>
      <c r="K11" s="109">
        <v>0</v>
      </c>
      <c r="L11" s="108"/>
      <c r="M11" s="107" t="s">
        <v>509</v>
      </c>
      <c r="N11" s="107"/>
      <c r="O11" s="107"/>
      <c r="P11" s="107"/>
      <c r="Q11" s="107"/>
      <c r="R11" s="107"/>
    </row>
    <row r="12" spans="1:18" ht="28.4" customHeight="1">
      <c r="A12" s="27" t="s">
        <v>189</v>
      </c>
      <c r="B12" s="27" t="s">
        <v>319</v>
      </c>
      <c r="C12" s="27" t="s">
        <v>160</v>
      </c>
      <c r="D12" s="111" t="s">
        <v>521</v>
      </c>
      <c r="E12" s="111"/>
      <c r="F12" s="107" t="s">
        <v>20</v>
      </c>
      <c r="G12" s="107"/>
      <c r="H12" s="107"/>
      <c r="I12" s="108">
        <v>0</v>
      </c>
      <c r="J12" s="109"/>
      <c r="K12" s="109">
        <v>2731260</v>
      </c>
      <c r="L12" s="108"/>
      <c r="M12" s="107" t="s">
        <v>509</v>
      </c>
      <c r="N12" s="107"/>
      <c r="O12" s="107"/>
      <c r="P12" s="107"/>
      <c r="Q12" s="107"/>
      <c r="R12" s="107"/>
    </row>
    <row r="13" spans="1:18" ht="28.4" customHeight="1">
      <c r="A13" s="27" t="s">
        <v>196</v>
      </c>
      <c r="B13" s="27" t="s">
        <v>9</v>
      </c>
      <c r="C13" s="27" t="s">
        <v>9</v>
      </c>
      <c r="D13" s="107" t="s">
        <v>9</v>
      </c>
      <c r="E13" s="107"/>
      <c r="F13" s="107" t="s">
        <v>9</v>
      </c>
      <c r="G13" s="107"/>
      <c r="H13" s="107"/>
      <c r="I13" s="108">
        <v>2731260</v>
      </c>
      <c r="J13" s="109"/>
      <c r="K13" s="109">
        <v>0</v>
      </c>
      <c r="L13" s="108"/>
      <c r="M13" s="107" t="s">
        <v>509</v>
      </c>
      <c r="N13" s="107"/>
      <c r="O13" s="107"/>
      <c r="P13" s="107"/>
      <c r="Q13" s="107"/>
      <c r="R13" s="107"/>
    </row>
    <row r="14" ht="191.3" customHeight="1"/>
    <row r="15" ht="1.35" customHeight="1">
      <c r="G15" s="112" t="s">
        <v>18</v>
      </c>
    </row>
    <row r="16" ht="2" customHeight="1">
      <c r="G16" s="112"/>
    </row>
    <row r="17" spans="7:16" ht="13.7" customHeight="1">
      <c r="G17" s="112"/>
      <c r="L17" s="112" t="s">
        <v>195</v>
      </c>
      <c r="M17" s="112"/>
      <c r="N17" s="112" t="s">
        <v>449</v>
      </c>
      <c r="O17" s="112"/>
      <c r="P17" s="112"/>
    </row>
    <row r="18" spans="12:16" ht="4" customHeight="1">
      <c r="L18" s="112"/>
      <c r="M18" s="112"/>
      <c r="N18" s="112"/>
      <c r="O18" s="112"/>
      <c r="P18" s="112"/>
    </row>
  </sheetData>
  <mergeCells count="44">
    <mergeCell ref="E2:I2"/>
    <mergeCell ref="P4:R4"/>
    <mergeCell ref="A6:A7"/>
    <mergeCell ref="B6:B7"/>
    <mergeCell ref="C6:C7"/>
    <mergeCell ref="D6:E7"/>
    <mergeCell ref="F6:H7"/>
    <mergeCell ref="I6:L6"/>
    <mergeCell ref="M6:R7"/>
    <mergeCell ref="I7:J7"/>
    <mergeCell ref="K7:L7"/>
    <mergeCell ref="D8:E8"/>
    <mergeCell ref="F8:H8"/>
    <mergeCell ref="I8:J8"/>
    <mergeCell ref="K8:L8"/>
    <mergeCell ref="M8:R8"/>
    <mergeCell ref="D9:E9"/>
    <mergeCell ref="F9:H9"/>
    <mergeCell ref="I9:J9"/>
    <mergeCell ref="K9:L9"/>
    <mergeCell ref="D10:E10"/>
    <mergeCell ref="F10:H10"/>
    <mergeCell ref="I10:J10"/>
    <mergeCell ref="K10:L10"/>
    <mergeCell ref="D11:E11"/>
    <mergeCell ref="F11:H11"/>
    <mergeCell ref="I11:J11"/>
    <mergeCell ref="K11:L11"/>
    <mergeCell ref="D12:E12"/>
    <mergeCell ref="F12:H12"/>
    <mergeCell ref="I12:J12"/>
    <mergeCell ref="K12:L12"/>
    <mergeCell ref="D13:E13"/>
    <mergeCell ref="F13:H13"/>
    <mergeCell ref="I13:J13"/>
    <mergeCell ref="K13:L13"/>
    <mergeCell ref="G15:G17"/>
    <mergeCell ref="N17:P18"/>
    <mergeCell ref="L17:M18"/>
    <mergeCell ref="M9:R9"/>
    <mergeCell ref="M10:R10"/>
    <mergeCell ref="M11:R11"/>
    <mergeCell ref="M12:R12"/>
    <mergeCell ref="M13:R13"/>
  </mergeCells>
  <printOptions/>
  <pageMargins left="0.4583333432674408" right="0" top="0" bottom="0" header="0" footer="0"/>
  <pageSetup horizontalDpi="600" verticalDpi="600" orientation="landscape" paperSize="9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13"/>
  <sheetViews>
    <sheetView zoomScaleSheetLayoutView="100" workbookViewId="0" topLeftCell="A1">
      <selection activeCell="P8" sqref="P8:Q8"/>
    </sheetView>
  </sheetViews>
  <sheetFormatPr defaultColWidth="9.140625" defaultRowHeight="12.75"/>
  <cols>
    <col min="1" max="3" width="13.140625" style="7" customWidth="1"/>
    <col min="4" max="4" width="11.421875" style="7" customWidth="1"/>
    <col min="5" max="5" width="1.57421875" style="7" customWidth="1"/>
    <col min="6" max="6" width="1.1484375" style="7" customWidth="1"/>
    <col min="7" max="7" width="11.8515625" style="7" customWidth="1"/>
    <col min="8" max="8" width="13.140625" style="7" customWidth="1"/>
    <col min="9" max="9" width="8.28125" style="7" customWidth="1"/>
    <col min="10" max="10" width="4.8515625" style="7" customWidth="1"/>
    <col min="11" max="12" width="13.140625" style="7" customWidth="1"/>
    <col min="13" max="13" width="3.8515625" style="7" customWidth="1"/>
    <col min="14" max="14" width="6.7109375" style="7" customWidth="1"/>
    <col min="15" max="15" width="2.421875" style="7" customWidth="1"/>
    <col min="16" max="16" width="0.9921875" style="7" customWidth="1"/>
    <col min="17" max="17" width="12.421875" style="7" customWidth="1"/>
    <col min="18" max="18" width="0.13671875" style="7" customWidth="1"/>
  </cols>
  <sheetData>
    <row r="1" ht="34.1" customHeight="1"/>
    <row r="2" spans="2:14" ht="22.7" customHeight="1">
      <c r="B2" s="117" t="s">
        <v>66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ht="25.35" customHeight="1"/>
    <row r="4" spans="17:18" ht="17.05" customHeight="1">
      <c r="Q4" s="113" t="s">
        <v>451</v>
      </c>
      <c r="R4" s="113"/>
    </row>
    <row r="5" spans="1:17" ht="43.6" customHeight="1">
      <c r="A5" s="30" t="s">
        <v>166</v>
      </c>
      <c r="B5" s="30" t="s">
        <v>161</v>
      </c>
      <c r="C5" s="30" t="s">
        <v>193</v>
      </c>
      <c r="D5" s="82" t="s">
        <v>265</v>
      </c>
      <c r="E5" s="82"/>
      <c r="F5" s="86" t="s">
        <v>226</v>
      </c>
      <c r="G5" s="86"/>
      <c r="H5" s="31" t="s">
        <v>163</v>
      </c>
      <c r="I5" s="86" t="s">
        <v>232</v>
      </c>
      <c r="J5" s="86"/>
      <c r="K5" s="31" t="s">
        <v>27</v>
      </c>
      <c r="L5" s="32" t="s">
        <v>427</v>
      </c>
      <c r="M5" s="82" t="s">
        <v>26</v>
      </c>
      <c r="N5" s="82"/>
      <c r="O5" s="82"/>
      <c r="P5" s="86" t="s">
        <v>231</v>
      </c>
      <c r="Q5" s="86"/>
    </row>
    <row r="6" spans="1:17" ht="63.75" customHeight="1">
      <c r="A6" s="33" t="s">
        <v>176</v>
      </c>
      <c r="B6" s="33" t="s">
        <v>42</v>
      </c>
      <c r="C6" s="33" t="s">
        <v>230</v>
      </c>
      <c r="D6" s="114">
        <v>103931000</v>
      </c>
      <c r="E6" s="114"/>
      <c r="F6" s="114">
        <v>170000</v>
      </c>
      <c r="G6" s="114"/>
      <c r="H6" s="34">
        <v>104101000</v>
      </c>
      <c r="I6" s="114">
        <v>102156830</v>
      </c>
      <c r="J6" s="114"/>
      <c r="K6" s="34">
        <v>102156830</v>
      </c>
      <c r="L6" s="34">
        <v>1943490</v>
      </c>
      <c r="M6" s="114">
        <v>680</v>
      </c>
      <c r="N6" s="114"/>
      <c r="O6" s="114"/>
      <c r="P6" s="115" t="s">
        <v>72</v>
      </c>
      <c r="Q6" s="115"/>
    </row>
    <row r="7" spans="1:17" ht="63.75" customHeight="1">
      <c r="A7" s="33" t="s">
        <v>55</v>
      </c>
      <c r="B7" s="33" t="s">
        <v>159</v>
      </c>
      <c r="C7" s="33" t="s">
        <v>63</v>
      </c>
      <c r="D7" s="114">
        <v>89100000</v>
      </c>
      <c r="E7" s="114"/>
      <c r="F7" s="114">
        <v>0</v>
      </c>
      <c r="G7" s="114"/>
      <c r="H7" s="34">
        <v>89100000</v>
      </c>
      <c r="I7" s="114">
        <v>58208000</v>
      </c>
      <c r="J7" s="114"/>
      <c r="K7" s="34">
        <v>58208000</v>
      </c>
      <c r="L7" s="34">
        <v>30892000</v>
      </c>
      <c r="M7" s="114">
        <v>0</v>
      </c>
      <c r="N7" s="114"/>
      <c r="O7" s="114"/>
      <c r="P7" s="115" t="s">
        <v>286</v>
      </c>
      <c r="Q7" s="115"/>
    </row>
    <row r="8" spans="1:17" ht="63.75" customHeight="1">
      <c r="A8" s="75" t="s">
        <v>55</v>
      </c>
      <c r="B8" s="75" t="s">
        <v>218</v>
      </c>
      <c r="C8" s="75" t="s">
        <v>233</v>
      </c>
      <c r="D8" s="116">
        <v>658911000</v>
      </c>
      <c r="E8" s="116"/>
      <c r="F8" s="116">
        <v>1333770</v>
      </c>
      <c r="G8" s="116"/>
      <c r="H8" s="76">
        <v>660244770</v>
      </c>
      <c r="I8" s="116">
        <v>657543720</v>
      </c>
      <c r="J8" s="116"/>
      <c r="K8" s="76">
        <v>657543720</v>
      </c>
      <c r="L8" s="76">
        <v>1126200</v>
      </c>
      <c r="M8" s="114">
        <v>1574850</v>
      </c>
      <c r="N8" s="114"/>
      <c r="O8" s="114"/>
      <c r="P8" s="115" t="s">
        <v>137</v>
      </c>
      <c r="Q8" s="115"/>
    </row>
    <row r="9" spans="1:12" ht="33" customHeight="1">
      <c r="A9" s="118" t="s">
        <v>227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77">
        <f>SUM(L6:L8)</f>
        <v>33961690</v>
      </c>
    </row>
    <row r="10" ht="2" customHeight="1"/>
    <row r="11" spans="14:17" ht="23.25" customHeight="1">
      <c r="N11" s="112"/>
      <c r="O11" s="112"/>
      <c r="P11" s="112"/>
      <c r="Q11" s="112"/>
    </row>
    <row r="12" spans="7:17" ht="15.05" customHeight="1">
      <c r="G12" s="112"/>
      <c r="H12" s="112"/>
      <c r="I12" s="112"/>
      <c r="N12" s="112"/>
      <c r="O12" s="112"/>
      <c r="P12" s="112"/>
      <c r="Q12" s="112"/>
    </row>
    <row r="13" spans="7:9" ht="2" customHeight="1">
      <c r="G13" s="112"/>
      <c r="H13" s="112"/>
      <c r="I13" s="112"/>
    </row>
  </sheetData>
  <mergeCells count="26"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G12:I13"/>
    <mergeCell ref="N11:N12"/>
    <mergeCell ref="O11:Q12"/>
    <mergeCell ref="B2:N2"/>
    <mergeCell ref="A9:K9"/>
  </mergeCells>
  <printOptions/>
  <pageMargins left="0.6041666865348816" right="0" top="0.4895833432674408" bottom="0" header="0" footer="0"/>
  <pageSetup horizontalDpi="600" verticalDpi="600" orientation="landscape" paperSize="9" copies="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A45"/>
  <sheetViews>
    <sheetView zoomScaleSheetLayoutView="100" workbookViewId="0" topLeftCell="A1">
      <selection activeCell="S44" sqref="S44"/>
    </sheetView>
  </sheetViews>
  <sheetFormatPr defaultColWidth="9.140625" defaultRowHeight="12.75"/>
  <cols>
    <col min="1" max="1" width="13.00390625" style="8" customWidth="1"/>
    <col min="2" max="2" width="15.28125" style="8" customWidth="1"/>
    <col min="3" max="3" width="24.8515625" style="8" customWidth="1"/>
    <col min="4" max="4" width="3.7109375" style="8" customWidth="1"/>
    <col min="5" max="5" width="0.9921875" style="8" customWidth="1"/>
    <col min="6" max="6" width="3.00390625" style="8" customWidth="1"/>
    <col min="7" max="7" width="0.13671875" style="8" customWidth="1"/>
    <col min="8" max="8" width="9.00390625" style="8" customWidth="1"/>
    <col min="9" max="9" width="6.8515625" style="8" customWidth="1"/>
    <col min="10" max="10" width="11.00390625" style="8" customWidth="1"/>
    <col min="11" max="11" width="1.57421875" style="8" customWidth="1"/>
    <col min="12" max="12" width="0.2890625" style="8" customWidth="1"/>
    <col min="13" max="13" width="0.5625" style="8" customWidth="1"/>
    <col min="14" max="14" width="2.8515625" style="8" customWidth="1"/>
    <col min="15" max="15" width="0.71875" style="8" customWidth="1"/>
    <col min="16" max="16" width="3.00390625" style="8" customWidth="1"/>
    <col min="17" max="17" width="18.421875" style="8" customWidth="1"/>
    <col min="18" max="18" width="2.00390625" style="8" customWidth="1"/>
    <col min="19" max="19" width="4.00390625" style="8" customWidth="1"/>
    <col min="20" max="20" width="2.8515625" style="8" customWidth="1"/>
    <col min="21" max="21" width="2.421875" style="8" customWidth="1"/>
    <col min="22" max="22" width="1.421875" style="8" customWidth="1"/>
    <col min="23" max="23" width="6.421875" style="8" customWidth="1"/>
    <col min="24" max="24" width="5.28125" style="8" customWidth="1"/>
    <col min="25" max="25" width="4.00390625" style="8" customWidth="1"/>
    <col min="26" max="26" width="0.13671875" style="8" customWidth="1"/>
    <col min="27" max="27" width="9.140625" style="8" customWidth="1"/>
  </cols>
  <sheetData>
    <row r="1" spans="6:11" ht="22.7" customHeight="1">
      <c r="F1" s="160" t="s">
        <v>504</v>
      </c>
      <c r="G1" s="160"/>
      <c r="H1" s="160"/>
      <c r="I1" s="160"/>
      <c r="J1" s="160"/>
      <c r="K1" s="160"/>
    </row>
    <row r="2" ht="30.75" customHeight="1"/>
    <row r="3" ht="4" customHeight="1">
      <c r="A3" s="148" t="s">
        <v>208</v>
      </c>
    </row>
    <row r="4" spans="1:26" ht="16" customHeight="1">
      <c r="A4" s="148"/>
      <c r="X4" s="149" t="s">
        <v>153</v>
      </c>
      <c r="Y4" s="149"/>
      <c r="Z4" s="149"/>
    </row>
    <row r="5" spans="24:26" ht="1.05" customHeight="1">
      <c r="X5" s="149"/>
      <c r="Y5" s="149"/>
      <c r="Z5" s="149"/>
    </row>
    <row r="6" spans="1:26" ht="36.05" customHeight="1">
      <c r="A6" s="150" t="s">
        <v>450</v>
      </c>
      <c r="B6" s="150"/>
      <c r="C6" s="150" t="s">
        <v>448</v>
      </c>
      <c r="D6" s="150"/>
      <c r="E6" s="150"/>
      <c r="F6" s="150"/>
      <c r="G6" s="150"/>
      <c r="H6" s="150" t="s">
        <v>447</v>
      </c>
      <c r="I6" s="150"/>
      <c r="J6" s="150"/>
      <c r="K6" s="150"/>
      <c r="L6" s="150"/>
      <c r="M6" s="150"/>
      <c r="N6" s="150"/>
      <c r="O6" s="151" t="s">
        <v>204</v>
      </c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22" customHeight="1">
      <c r="A7" s="152">
        <v>61028460</v>
      </c>
      <c r="B7" s="152"/>
      <c r="C7" s="152">
        <v>50185610</v>
      </c>
      <c r="D7" s="152"/>
      <c r="E7" s="152"/>
      <c r="F7" s="152"/>
      <c r="G7" s="152"/>
      <c r="H7" s="152">
        <v>10842850</v>
      </c>
      <c r="I7" s="152"/>
      <c r="J7" s="152"/>
      <c r="K7" s="152"/>
      <c r="L7" s="152"/>
      <c r="M7" s="152"/>
      <c r="N7" s="152"/>
      <c r="O7" s="153" t="s">
        <v>420</v>
      </c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 ht="8.05" customHeight="1"/>
    <row r="9" ht="1.95" customHeight="1">
      <c r="A9" s="148" t="s">
        <v>207</v>
      </c>
    </row>
    <row r="10" spans="1:26" ht="17.05" customHeight="1">
      <c r="A10" s="148"/>
      <c r="X10" s="149" t="s">
        <v>153</v>
      </c>
      <c r="Y10" s="149"/>
      <c r="Z10" s="149"/>
    </row>
    <row r="11" ht="1" customHeight="1">
      <c r="A11" s="148"/>
    </row>
    <row r="12" spans="1:26" ht="22.05" customHeight="1">
      <c r="A12" s="151" t="s">
        <v>215</v>
      </c>
      <c r="B12" s="151"/>
      <c r="C12" s="151" t="s">
        <v>216</v>
      </c>
      <c r="D12" s="151"/>
      <c r="E12" s="151"/>
      <c r="F12" s="151"/>
      <c r="G12" s="151"/>
      <c r="H12" s="151" t="s">
        <v>213</v>
      </c>
      <c r="I12" s="151"/>
      <c r="J12" s="151"/>
      <c r="K12" s="151"/>
      <c r="L12" s="151"/>
      <c r="M12" s="151" t="s">
        <v>212</v>
      </c>
      <c r="N12" s="151"/>
      <c r="O12" s="151"/>
      <c r="P12" s="151"/>
      <c r="Q12" s="151"/>
      <c r="R12" s="151" t="s">
        <v>204</v>
      </c>
      <c r="S12" s="151"/>
      <c r="T12" s="151"/>
      <c r="U12" s="151"/>
      <c r="V12" s="151"/>
      <c r="W12" s="151"/>
      <c r="X12" s="151"/>
      <c r="Y12" s="151"/>
      <c r="Z12" s="151"/>
    </row>
    <row r="13" spans="1:26" ht="25" customHeight="1">
      <c r="A13" s="154" t="s">
        <v>32</v>
      </c>
      <c r="B13" s="154"/>
      <c r="C13" s="154" t="s">
        <v>391</v>
      </c>
      <c r="D13" s="154"/>
      <c r="E13" s="154"/>
      <c r="F13" s="154"/>
      <c r="G13" s="154"/>
      <c r="H13" s="153" t="s">
        <v>288</v>
      </c>
      <c r="I13" s="153"/>
      <c r="J13" s="153"/>
      <c r="K13" s="153"/>
      <c r="L13" s="153"/>
      <c r="M13" s="152">
        <v>11000000</v>
      </c>
      <c r="N13" s="152"/>
      <c r="O13" s="152"/>
      <c r="P13" s="152"/>
      <c r="Q13" s="152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25" customHeight="1">
      <c r="A14" s="154" t="s">
        <v>32</v>
      </c>
      <c r="B14" s="154"/>
      <c r="C14" s="154" t="s">
        <v>398</v>
      </c>
      <c r="D14" s="154"/>
      <c r="E14" s="154"/>
      <c r="F14" s="154"/>
      <c r="G14" s="154"/>
      <c r="H14" s="153" t="s">
        <v>40</v>
      </c>
      <c r="I14" s="153"/>
      <c r="J14" s="153"/>
      <c r="K14" s="153"/>
      <c r="L14" s="153"/>
      <c r="M14" s="152">
        <v>1830000</v>
      </c>
      <c r="N14" s="152"/>
      <c r="O14" s="152"/>
      <c r="P14" s="152"/>
      <c r="Q14" s="152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ht="25" customHeight="1">
      <c r="A15" s="155" t="s">
        <v>214</v>
      </c>
      <c r="B15" s="155"/>
      <c r="C15" s="156"/>
      <c r="D15" s="156"/>
      <c r="E15" s="156"/>
      <c r="F15" s="156"/>
      <c r="G15" s="156"/>
      <c r="H15" s="157"/>
      <c r="I15" s="157"/>
      <c r="J15" s="157"/>
      <c r="K15" s="157"/>
      <c r="L15" s="157"/>
      <c r="M15" s="158">
        <v>12830000</v>
      </c>
      <c r="N15" s="158"/>
      <c r="O15" s="158"/>
      <c r="P15" s="158"/>
      <c r="Q15" s="158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ht="25" customHeight="1">
      <c r="A16" s="154" t="s">
        <v>245</v>
      </c>
      <c r="B16" s="154"/>
      <c r="C16" s="154" t="s">
        <v>413</v>
      </c>
      <c r="D16" s="154"/>
      <c r="E16" s="154"/>
      <c r="F16" s="154"/>
      <c r="G16" s="154"/>
      <c r="H16" s="153" t="s">
        <v>524</v>
      </c>
      <c r="I16" s="153"/>
      <c r="J16" s="153"/>
      <c r="K16" s="153"/>
      <c r="L16" s="153"/>
      <c r="M16" s="152">
        <v>289000</v>
      </c>
      <c r="N16" s="152"/>
      <c r="O16" s="152"/>
      <c r="P16" s="152"/>
      <c r="Q16" s="152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ht="25" customHeight="1">
      <c r="A17" s="154" t="s">
        <v>245</v>
      </c>
      <c r="B17" s="154"/>
      <c r="C17" s="154" t="s">
        <v>413</v>
      </c>
      <c r="D17" s="154"/>
      <c r="E17" s="154"/>
      <c r="F17" s="154"/>
      <c r="G17" s="154"/>
      <c r="H17" s="153" t="s">
        <v>76</v>
      </c>
      <c r="I17" s="153"/>
      <c r="J17" s="153"/>
      <c r="K17" s="153"/>
      <c r="L17" s="153"/>
      <c r="M17" s="152">
        <v>32000</v>
      </c>
      <c r="N17" s="152"/>
      <c r="O17" s="152"/>
      <c r="P17" s="152"/>
      <c r="Q17" s="152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ht="25" customHeight="1">
      <c r="A18" s="154" t="s">
        <v>245</v>
      </c>
      <c r="B18" s="154"/>
      <c r="C18" s="154" t="s">
        <v>391</v>
      </c>
      <c r="D18" s="154"/>
      <c r="E18" s="154"/>
      <c r="F18" s="154"/>
      <c r="G18" s="154"/>
      <c r="H18" s="153" t="s">
        <v>247</v>
      </c>
      <c r="I18" s="153"/>
      <c r="J18" s="153"/>
      <c r="K18" s="153"/>
      <c r="L18" s="153"/>
      <c r="M18" s="152">
        <v>440000</v>
      </c>
      <c r="N18" s="152"/>
      <c r="O18" s="152"/>
      <c r="P18" s="152"/>
      <c r="Q18" s="152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ht="25" customHeight="1">
      <c r="A19" s="154" t="s">
        <v>245</v>
      </c>
      <c r="B19" s="154"/>
      <c r="C19" s="154" t="s">
        <v>398</v>
      </c>
      <c r="D19" s="154"/>
      <c r="E19" s="154"/>
      <c r="F19" s="154"/>
      <c r="G19" s="154"/>
      <c r="H19" s="153" t="s">
        <v>77</v>
      </c>
      <c r="I19" s="153"/>
      <c r="J19" s="153"/>
      <c r="K19" s="153"/>
      <c r="L19" s="153"/>
      <c r="M19" s="152">
        <v>156320</v>
      </c>
      <c r="N19" s="152"/>
      <c r="O19" s="152"/>
      <c r="P19" s="152"/>
      <c r="Q19" s="152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ht="25" customHeight="1">
      <c r="A20" s="154" t="s">
        <v>245</v>
      </c>
      <c r="B20" s="154"/>
      <c r="C20" s="154" t="s">
        <v>398</v>
      </c>
      <c r="D20" s="154"/>
      <c r="E20" s="154"/>
      <c r="F20" s="154"/>
      <c r="G20" s="154"/>
      <c r="H20" s="153" t="s">
        <v>282</v>
      </c>
      <c r="I20" s="153"/>
      <c r="J20" s="153"/>
      <c r="K20" s="153"/>
      <c r="L20" s="153"/>
      <c r="M20" s="152">
        <v>13572900</v>
      </c>
      <c r="N20" s="152"/>
      <c r="O20" s="152"/>
      <c r="P20" s="152"/>
      <c r="Q20" s="152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ht="25" customHeight="1">
      <c r="A21" s="154" t="s">
        <v>245</v>
      </c>
      <c r="B21" s="154"/>
      <c r="C21" s="154" t="s">
        <v>398</v>
      </c>
      <c r="D21" s="154"/>
      <c r="E21" s="154"/>
      <c r="F21" s="154"/>
      <c r="G21" s="154"/>
      <c r="H21" s="153" t="s">
        <v>273</v>
      </c>
      <c r="I21" s="153"/>
      <c r="J21" s="153"/>
      <c r="K21" s="153"/>
      <c r="L21" s="153"/>
      <c r="M21" s="152">
        <v>308000</v>
      </c>
      <c r="N21" s="152"/>
      <c r="O21" s="152"/>
      <c r="P21" s="152"/>
      <c r="Q21" s="152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ht="25" customHeight="1">
      <c r="A22" s="154" t="s">
        <v>245</v>
      </c>
      <c r="B22" s="154"/>
      <c r="C22" s="154" t="s">
        <v>398</v>
      </c>
      <c r="D22" s="154"/>
      <c r="E22" s="154"/>
      <c r="F22" s="154"/>
      <c r="G22" s="154"/>
      <c r="H22" s="153" t="s">
        <v>69</v>
      </c>
      <c r="I22" s="153"/>
      <c r="J22" s="153"/>
      <c r="K22" s="153"/>
      <c r="L22" s="153"/>
      <c r="M22" s="152">
        <v>28000</v>
      </c>
      <c r="N22" s="152"/>
      <c r="O22" s="152"/>
      <c r="P22" s="152"/>
      <c r="Q22" s="152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ht="25" customHeight="1">
      <c r="A23" s="154" t="s">
        <v>245</v>
      </c>
      <c r="B23" s="154"/>
      <c r="C23" s="154" t="s">
        <v>405</v>
      </c>
      <c r="D23" s="154"/>
      <c r="E23" s="154"/>
      <c r="F23" s="154"/>
      <c r="G23" s="154"/>
      <c r="H23" s="153" t="s">
        <v>525</v>
      </c>
      <c r="I23" s="153"/>
      <c r="J23" s="153"/>
      <c r="K23" s="153"/>
      <c r="L23" s="153"/>
      <c r="M23" s="152">
        <v>400000</v>
      </c>
      <c r="N23" s="152"/>
      <c r="O23" s="152"/>
      <c r="P23" s="152"/>
      <c r="Q23" s="152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ht="25" customHeight="1">
      <c r="A24" s="154" t="s">
        <v>245</v>
      </c>
      <c r="B24" s="154"/>
      <c r="C24" s="154" t="s">
        <v>405</v>
      </c>
      <c r="D24" s="154"/>
      <c r="E24" s="154"/>
      <c r="F24" s="154"/>
      <c r="G24" s="154"/>
      <c r="H24" s="153" t="s">
        <v>236</v>
      </c>
      <c r="I24" s="153"/>
      <c r="J24" s="153"/>
      <c r="K24" s="153"/>
      <c r="L24" s="153"/>
      <c r="M24" s="152">
        <v>13630</v>
      </c>
      <c r="N24" s="152"/>
      <c r="O24" s="152"/>
      <c r="P24" s="152"/>
      <c r="Q24" s="152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ht="25" customHeight="1">
      <c r="A25" s="154" t="s">
        <v>245</v>
      </c>
      <c r="B25" s="154"/>
      <c r="C25" s="154" t="s">
        <v>405</v>
      </c>
      <c r="D25" s="154"/>
      <c r="E25" s="154"/>
      <c r="F25" s="154"/>
      <c r="G25" s="154"/>
      <c r="H25" s="153" t="s">
        <v>281</v>
      </c>
      <c r="I25" s="153"/>
      <c r="J25" s="153"/>
      <c r="K25" s="153"/>
      <c r="L25" s="153"/>
      <c r="M25" s="152">
        <v>5932000</v>
      </c>
      <c r="N25" s="152"/>
      <c r="O25" s="152"/>
      <c r="P25" s="152"/>
      <c r="Q25" s="152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ht="25" customHeight="1">
      <c r="A26" s="154" t="s">
        <v>245</v>
      </c>
      <c r="B26" s="154"/>
      <c r="C26" s="154" t="s">
        <v>387</v>
      </c>
      <c r="D26" s="154"/>
      <c r="E26" s="154"/>
      <c r="F26" s="154"/>
      <c r="G26" s="154"/>
      <c r="H26" s="153" t="s">
        <v>78</v>
      </c>
      <c r="I26" s="153"/>
      <c r="J26" s="153"/>
      <c r="K26" s="153"/>
      <c r="L26" s="153"/>
      <c r="M26" s="152">
        <v>88000</v>
      </c>
      <c r="N26" s="152"/>
      <c r="O26" s="152"/>
      <c r="P26" s="152"/>
      <c r="Q26" s="152"/>
      <c r="R26" s="153"/>
      <c r="S26" s="153"/>
      <c r="T26" s="153"/>
      <c r="U26" s="153"/>
      <c r="V26" s="153"/>
      <c r="W26" s="153"/>
      <c r="X26" s="153"/>
      <c r="Y26" s="153"/>
      <c r="Z26" s="153"/>
    </row>
    <row r="27" ht="11.8" customHeight="1"/>
    <row r="28" ht="1.35" customHeight="1">
      <c r="I28" s="149" t="s">
        <v>270</v>
      </c>
    </row>
    <row r="29" ht="47.25" customHeight="1">
      <c r="I29" s="149"/>
    </row>
    <row r="30" spans="9:24" ht="13.7" customHeight="1">
      <c r="I30" s="149"/>
      <c r="T30" s="149"/>
      <c r="U30" s="149"/>
      <c r="V30" s="149"/>
      <c r="W30" s="149"/>
      <c r="X30" s="149"/>
    </row>
    <row r="31" spans="20:24" ht="4" customHeight="1">
      <c r="T31" s="149"/>
      <c r="U31" s="149"/>
      <c r="V31" s="149"/>
      <c r="W31" s="149"/>
      <c r="X31" s="149"/>
    </row>
    <row r="32" spans="1:27" ht="32.25" customHeight="1">
      <c r="A32" s="8"/>
      <c r="B32" s="8"/>
      <c r="C32" s="8"/>
      <c r="D32" s="8"/>
      <c r="E32" s="8"/>
      <c r="F32" s="160" t="s">
        <v>504</v>
      </c>
      <c r="G32" s="160"/>
      <c r="H32" s="160"/>
      <c r="I32" s="160"/>
      <c r="J32" s="160"/>
      <c r="K32" s="160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ht="50.25" customHeight="1"/>
    <row r="34" spans="1:26" ht="22.05" customHeight="1">
      <c r="A34" s="151" t="s">
        <v>215</v>
      </c>
      <c r="B34" s="151"/>
      <c r="C34" s="151" t="s">
        <v>216</v>
      </c>
      <c r="D34" s="151"/>
      <c r="E34" s="151"/>
      <c r="F34" s="151"/>
      <c r="G34" s="151"/>
      <c r="H34" s="151" t="s">
        <v>213</v>
      </c>
      <c r="I34" s="151"/>
      <c r="J34" s="151"/>
      <c r="K34" s="151"/>
      <c r="L34" s="151"/>
      <c r="M34" s="151" t="s">
        <v>212</v>
      </c>
      <c r="N34" s="151"/>
      <c r="O34" s="151"/>
      <c r="P34" s="151"/>
      <c r="Q34" s="151"/>
      <c r="R34" s="151" t="s">
        <v>204</v>
      </c>
      <c r="S34" s="151"/>
      <c r="T34" s="151"/>
      <c r="U34" s="151"/>
      <c r="V34" s="151"/>
      <c r="W34" s="151"/>
      <c r="X34" s="151"/>
      <c r="Y34" s="151"/>
      <c r="Z34" s="151"/>
    </row>
    <row r="35" spans="1:26" ht="36.75" customHeight="1">
      <c r="A35" s="154" t="s">
        <v>245</v>
      </c>
      <c r="B35" s="154"/>
      <c r="C35" s="154" t="s">
        <v>387</v>
      </c>
      <c r="D35" s="154"/>
      <c r="E35" s="154"/>
      <c r="F35" s="154"/>
      <c r="G35" s="154"/>
      <c r="H35" s="153" t="s">
        <v>291</v>
      </c>
      <c r="I35" s="153"/>
      <c r="J35" s="153"/>
      <c r="K35" s="153"/>
      <c r="L35" s="153"/>
      <c r="M35" s="152">
        <v>300000</v>
      </c>
      <c r="N35" s="152"/>
      <c r="O35" s="152"/>
      <c r="P35" s="152"/>
      <c r="Q35" s="152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 ht="36.75" customHeight="1">
      <c r="A36" s="154" t="s">
        <v>245</v>
      </c>
      <c r="B36" s="154"/>
      <c r="C36" s="154" t="s">
        <v>387</v>
      </c>
      <c r="D36" s="154"/>
      <c r="E36" s="154"/>
      <c r="F36" s="154"/>
      <c r="G36" s="154"/>
      <c r="H36" s="153" t="s">
        <v>81</v>
      </c>
      <c r="I36" s="153"/>
      <c r="J36" s="153"/>
      <c r="K36" s="153"/>
      <c r="L36" s="153"/>
      <c r="M36" s="152">
        <v>1049500</v>
      </c>
      <c r="N36" s="152"/>
      <c r="O36" s="152"/>
      <c r="P36" s="152"/>
      <c r="Q36" s="152"/>
      <c r="R36" s="153"/>
      <c r="S36" s="153"/>
      <c r="T36" s="153"/>
      <c r="U36" s="153"/>
      <c r="V36" s="153"/>
      <c r="W36" s="153"/>
      <c r="X36" s="153"/>
      <c r="Y36" s="153"/>
      <c r="Z36" s="153"/>
    </row>
    <row r="37" spans="1:26" ht="36.75" customHeight="1">
      <c r="A37" s="154" t="s">
        <v>245</v>
      </c>
      <c r="B37" s="154"/>
      <c r="C37" s="154" t="s">
        <v>408</v>
      </c>
      <c r="D37" s="154"/>
      <c r="E37" s="154"/>
      <c r="F37" s="154"/>
      <c r="G37" s="154"/>
      <c r="H37" s="153" t="s">
        <v>396</v>
      </c>
      <c r="I37" s="153"/>
      <c r="J37" s="153"/>
      <c r="K37" s="153"/>
      <c r="L37" s="153"/>
      <c r="M37" s="152">
        <v>368500</v>
      </c>
      <c r="N37" s="152"/>
      <c r="O37" s="152"/>
      <c r="P37" s="152"/>
      <c r="Q37" s="152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ht="36.75" customHeight="1">
      <c r="A38" s="154" t="s">
        <v>245</v>
      </c>
      <c r="B38" s="154"/>
      <c r="C38" s="154" t="s">
        <v>408</v>
      </c>
      <c r="D38" s="154"/>
      <c r="E38" s="154"/>
      <c r="F38" s="154"/>
      <c r="G38" s="154"/>
      <c r="H38" s="153" t="s">
        <v>399</v>
      </c>
      <c r="I38" s="153"/>
      <c r="J38" s="153"/>
      <c r="K38" s="153"/>
      <c r="L38" s="153"/>
      <c r="M38" s="152">
        <v>380000</v>
      </c>
      <c r="N38" s="152"/>
      <c r="O38" s="152"/>
      <c r="P38" s="152"/>
      <c r="Q38" s="152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1:26" ht="36.75" customHeight="1">
      <c r="A39" s="154" t="s">
        <v>245</v>
      </c>
      <c r="B39" s="154"/>
      <c r="C39" s="154" t="s">
        <v>408</v>
      </c>
      <c r="D39" s="154"/>
      <c r="E39" s="154"/>
      <c r="F39" s="154"/>
      <c r="G39" s="154"/>
      <c r="H39" s="153" t="s">
        <v>402</v>
      </c>
      <c r="I39" s="153"/>
      <c r="J39" s="153"/>
      <c r="K39" s="153"/>
      <c r="L39" s="153"/>
      <c r="M39" s="152">
        <v>315000</v>
      </c>
      <c r="N39" s="152"/>
      <c r="O39" s="152"/>
      <c r="P39" s="152"/>
      <c r="Q39" s="152"/>
      <c r="R39" s="153"/>
      <c r="S39" s="153"/>
      <c r="T39" s="153"/>
      <c r="U39" s="153"/>
      <c r="V39" s="153"/>
      <c r="W39" s="153"/>
      <c r="X39" s="153"/>
      <c r="Y39" s="153"/>
      <c r="Z39" s="153"/>
    </row>
    <row r="40" spans="1:26" ht="22.05" customHeight="1">
      <c r="A40" s="155" t="s">
        <v>198</v>
      </c>
      <c r="B40" s="155"/>
      <c r="C40" s="156"/>
      <c r="D40" s="156"/>
      <c r="E40" s="156"/>
      <c r="F40" s="156"/>
      <c r="G40" s="156"/>
      <c r="H40" s="157"/>
      <c r="I40" s="157"/>
      <c r="J40" s="157"/>
      <c r="K40" s="157"/>
      <c r="L40" s="157"/>
      <c r="M40" s="158">
        <v>23672850</v>
      </c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26" ht="22.05" customHeight="1">
      <c r="A41" s="155" t="s">
        <v>210</v>
      </c>
      <c r="B41" s="155"/>
      <c r="C41" s="156"/>
      <c r="D41" s="156"/>
      <c r="E41" s="156"/>
      <c r="F41" s="156"/>
      <c r="G41" s="156"/>
      <c r="H41" s="157"/>
      <c r="I41" s="157"/>
      <c r="J41" s="157"/>
      <c r="K41" s="157"/>
      <c r="L41" s="157"/>
      <c r="M41" s="158">
        <v>-10842850</v>
      </c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59"/>
      <c r="Z41" s="159"/>
    </row>
    <row r="42" ht="1.35" customHeight="1">
      <c r="I42" s="149" t="s">
        <v>268</v>
      </c>
    </row>
    <row r="43" ht="2" customHeight="1">
      <c r="I43" s="149"/>
    </row>
    <row r="44" spans="9:24" ht="13.7" customHeight="1">
      <c r="I44" s="149"/>
      <c r="T44" s="149"/>
      <c r="U44" s="149"/>
      <c r="V44" s="149"/>
      <c r="W44" s="149"/>
      <c r="X44" s="149"/>
    </row>
    <row r="45" spans="20:24" ht="4" customHeight="1">
      <c r="T45" s="149"/>
      <c r="U45" s="149"/>
      <c r="V45" s="149"/>
      <c r="W45" s="149"/>
      <c r="X45" s="149"/>
    </row>
  </sheetData>
  <mergeCells count="135">
    <mergeCell ref="A3:A4"/>
    <mergeCell ref="X4:Z5"/>
    <mergeCell ref="A6:B6"/>
    <mergeCell ref="C6:G6"/>
    <mergeCell ref="H6:N6"/>
    <mergeCell ref="O6:Z6"/>
    <mergeCell ref="A7:B7"/>
    <mergeCell ref="C7:G7"/>
    <mergeCell ref="H7:N7"/>
    <mergeCell ref="O7:Z7"/>
    <mergeCell ref="A9:A11"/>
    <mergeCell ref="X10:Z10"/>
    <mergeCell ref="A12:B12"/>
    <mergeCell ref="C12:G12"/>
    <mergeCell ref="H12:L12"/>
    <mergeCell ref="M12:Q12"/>
    <mergeCell ref="R12:Z12"/>
    <mergeCell ref="A13:B13"/>
    <mergeCell ref="C13:G13"/>
    <mergeCell ref="H13:L13"/>
    <mergeCell ref="M13:Q13"/>
    <mergeCell ref="R13:Z13"/>
    <mergeCell ref="A14:B14"/>
    <mergeCell ref="C14:G14"/>
    <mergeCell ref="H14:L14"/>
    <mergeCell ref="M14:Q14"/>
    <mergeCell ref="R14:Z14"/>
    <mergeCell ref="A15:B15"/>
    <mergeCell ref="C15:G15"/>
    <mergeCell ref="H15:L15"/>
    <mergeCell ref="M15:Q15"/>
    <mergeCell ref="R15:Z15"/>
    <mergeCell ref="A16:B16"/>
    <mergeCell ref="C16:G16"/>
    <mergeCell ref="H16:L16"/>
    <mergeCell ref="M16:Q16"/>
    <mergeCell ref="R16:Z16"/>
    <mergeCell ref="A17:B17"/>
    <mergeCell ref="C17:G17"/>
    <mergeCell ref="H17:L17"/>
    <mergeCell ref="M17:Q17"/>
    <mergeCell ref="R17:Z17"/>
    <mergeCell ref="A18:B18"/>
    <mergeCell ref="C18:G18"/>
    <mergeCell ref="H18:L18"/>
    <mergeCell ref="M18:Q18"/>
    <mergeCell ref="R18:Z18"/>
    <mergeCell ref="A19:B19"/>
    <mergeCell ref="C19:G19"/>
    <mergeCell ref="H19:L19"/>
    <mergeCell ref="M19:Q19"/>
    <mergeCell ref="R19:Z19"/>
    <mergeCell ref="A20:B20"/>
    <mergeCell ref="C20:G20"/>
    <mergeCell ref="H20:L20"/>
    <mergeCell ref="M20:Q20"/>
    <mergeCell ref="R20:Z20"/>
    <mergeCell ref="A21:B21"/>
    <mergeCell ref="C21:G21"/>
    <mergeCell ref="H21:L21"/>
    <mergeCell ref="M21:Q21"/>
    <mergeCell ref="R21:Z21"/>
    <mergeCell ref="A22:B22"/>
    <mergeCell ref="C22:G22"/>
    <mergeCell ref="H22:L22"/>
    <mergeCell ref="M22:Q22"/>
    <mergeCell ref="R22:Z22"/>
    <mergeCell ref="A23:B23"/>
    <mergeCell ref="C23:G23"/>
    <mergeCell ref="H23:L23"/>
    <mergeCell ref="M23:Q23"/>
    <mergeCell ref="R23:Z23"/>
    <mergeCell ref="A24:B24"/>
    <mergeCell ref="C24:G24"/>
    <mergeCell ref="H24:L24"/>
    <mergeCell ref="M24:Q24"/>
    <mergeCell ref="R24:Z24"/>
    <mergeCell ref="A25:B25"/>
    <mergeCell ref="C25:G25"/>
    <mergeCell ref="H25:L25"/>
    <mergeCell ref="M25:Q25"/>
    <mergeCell ref="R25:Z25"/>
    <mergeCell ref="A26:B26"/>
    <mergeCell ref="C26:G26"/>
    <mergeCell ref="H26:L26"/>
    <mergeCell ref="M26:Q26"/>
    <mergeCell ref="R26:Z26"/>
    <mergeCell ref="I28:I30"/>
    <mergeCell ref="V30:X31"/>
    <mergeCell ref="T30:U31"/>
    <mergeCell ref="A34:B34"/>
    <mergeCell ref="C34:G34"/>
    <mergeCell ref="H34:L34"/>
    <mergeCell ref="M34:Q34"/>
    <mergeCell ref="R34:Z34"/>
    <mergeCell ref="A35:B35"/>
    <mergeCell ref="C35:G35"/>
    <mergeCell ref="H35:L35"/>
    <mergeCell ref="M35:Q35"/>
    <mergeCell ref="R35:Z35"/>
    <mergeCell ref="A36:B36"/>
    <mergeCell ref="C36:G36"/>
    <mergeCell ref="H36:L36"/>
    <mergeCell ref="M36:Q36"/>
    <mergeCell ref="R36:Z36"/>
    <mergeCell ref="A37:B37"/>
    <mergeCell ref="C37:G37"/>
    <mergeCell ref="H37:L37"/>
    <mergeCell ref="M37:Q37"/>
    <mergeCell ref="R37:Z37"/>
    <mergeCell ref="A38:B38"/>
    <mergeCell ref="C38:G38"/>
    <mergeCell ref="H38:L38"/>
    <mergeCell ref="M38:Q38"/>
    <mergeCell ref="R38:Z38"/>
    <mergeCell ref="A39:B39"/>
    <mergeCell ref="C39:G39"/>
    <mergeCell ref="H39:L39"/>
    <mergeCell ref="M39:Q39"/>
    <mergeCell ref="R39:Z39"/>
    <mergeCell ref="A40:B40"/>
    <mergeCell ref="C40:G40"/>
    <mergeCell ref="H40:L40"/>
    <mergeCell ref="M40:Q40"/>
    <mergeCell ref="R40:Z40"/>
    <mergeCell ref="A41:B41"/>
    <mergeCell ref="C41:G41"/>
    <mergeCell ref="H41:L41"/>
    <mergeCell ref="M41:Q41"/>
    <mergeCell ref="R41:Z41"/>
    <mergeCell ref="F1:K1"/>
    <mergeCell ref="I42:I44"/>
    <mergeCell ref="V44:X45"/>
    <mergeCell ref="T44:U45"/>
    <mergeCell ref="F32:K32"/>
  </mergeCells>
  <printOptions/>
  <pageMargins left="0.6315277814865112" right="0" top="0.2750000059604645" bottom="0" header="0" footer="0"/>
  <pageSetup horizontalDpi="600" verticalDpi="600" orientation="landscape" paperSize="9" copies="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Q40"/>
  <sheetViews>
    <sheetView zoomScaleSheetLayoutView="100" workbookViewId="0" topLeftCell="A1">
      <selection activeCell="Q38" sqref="Q38"/>
    </sheetView>
  </sheetViews>
  <sheetFormatPr defaultColWidth="9.140625" defaultRowHeight="12.75"/>
  <cols>
    <col min="1" max="1" width="1.421875" style="7" customWidth="1"/>
    <col min="2" max="2" width="10.28125" style="7" customWidth="1"/>
    <col min="3" max="3" width="2.57421875" style="7" customWidth="1"/>
    <col min="4" max="4" width="24.7109375" style="7" customWidth="1"/>
    <col min="5" max="5" width="0.2890625" style="7" customWidth="1"/>
    <col min="6" max="6" width="10.8515625" style="7" customWidth="1"/>
    <col min="7" max="7" width="0.9921875" style="7" customWidth="1"/>
    <col min="8" max="8" width="19.421875" style="7" customWidth="1"/>
    <col min="9" max="9" width="3.00390625" style="7" customWidth="1"/>
    <col min="10" max="10" width="6.7109375" style="7" customWidth="1"/>
    <col min="11" max="11" width="9.421875" style="7" customWidth="1"/>
    <col min="12" max="12" width="2.28125" style="7" customWidth="1"/>
    <col min="13" max="13" width="3.00390625" style="7" customWidth="1"/>
    <col min="14" max="14" width="8.7109375" style="7" customWidth="1"/>
    <col min="15" max="15" width="15.28125" style="7" customWidth="1"/>
    <col min="16" max="16" width="12.8515625" style="7" customWidth="1"/>
    <col min="17" max="17" width="13.8515625" style="7" customWidth="1"/>
  </cols>
  <sheetData>
    <row r="1" ht="32.55" customHeight="1"/>
    <row r="2" spans="5:13" ht="28.4" customHeight="1">
      <c r="E2" s="161" t="s">
        <v>225</v>
      </c>
      <c r="F2" s="161"/>
      <c r="G2" s="161"/>
      <c r="H2" s="161"/>
      <c r="I2" s="161"/>
      <c r="J2" s="161"/>
      <c r="K2" s="161"/>
      <c r="L2" s="161"/>
      <c r="M2" s="161"/>
    </row>
    <row r="3" spans="5:13" ht="14.25" customHeight="1">
      <c r="E3" s="162"/>
      <c r="F3" s="162"/>
      <c r="G3" s="162"/>
      <c r="H3" s="162"/>
      <c r="I3" s="162"/>
      <c r="J3" s="162"/>
      <c r="K3" s="162"/>
      <c r="L3" s="162"/>
      <c r="M3" s="162"/>
    </row>
    <row r="4" spans="2:17" ht="25.55" customHeight="1">
      <c r="B4" s="163" t="s">
        <v>129</v>
      </c>
      <c r="C4" s="163"/>
      <c r="D4" s="69" t="s">
        <v>104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2:17" ht="22.7" customHeight="1">
      <c r="B5" s="70" t="s">
        <v>34</v>
      </c>
      <c r="C5" s="164" t="s">
        <v>33</v>
      </c>
      <c r="D5" s="164"/>
      <c r="E5" s="164"/>
      <c r="F5" s="164"/>
      <c r="G5" s="164"/>
      <c r="H5" s="164" t="s">
        <v>222</v>
      </c>
      <c r="I5" s="164"/>
      <c r="J5" s="164" t="s">
        <v>202</v>
      </c>
      <c r="K5" s="164"/>
      <c r="L5" s="164" t="s">
        <v>151</v>
      </c>
      <c r="M5" s="164"/>
      <c r="N5" s="164"/>
      <c r="O5" s="70" t="s">
        <v>244</v>
      </c>
      <c r="P5" s="70" t="s">
        <v>27</v>
      </c>
      <c r="Q5" s="70" t="s">
        <v>31</v>
      </c>
    </row>
    <row r="6" spans="2:17" ht="22.7" customHeight="1">
      <c r="B6" s="164" t="s">
        <v>217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71" t="s">
        <v>513</v>
      </c>
      <c r="P6" s="71" t="s">
        <v>515</v>
      </c>
      <c r="Q6" s="71" t="s">
        <v>404</v>
      </c>
    </row>
    <row r="7" spans="2:17" ht="22.75" customHeight="1">
      <c r="B7" s="70" t="s">
        <v>459</v>
      </c>
      <c r="C7" s="166" t="s">
        <v>296</v>
      </c>
      <c r="D7" s="166"/>
      <c r="E7" s="166"/>
      <c r="F7" s="166"/>
      <c r="G7" s="166"/>
      <c r="H7" s="166" t="s">
        <v>139</v>
      </c>
      <c r="I7" s="166"/>
      <c r="J7" s="166" t="s">
        <v>233</v>
      </c>
      <c r="K7" s="166"/>
      <c r="L7" s="166" t="s">
        <v>138</v>
      </c>
      <c r="M7" s="166"/>
      <c r="N7" s="166"/>
      <c r="O7" s="71" t="s">
        <v>260</v>
      </c>
      <c r="P7" s="71" t="s">
        <v>461</v>
      </c>
      <c r="Q7" s="71" t="s">
        <v>456</v>
      </c>
    </row>
    <row r="8" spans="2:17" ht="22.7" customHeight="1">
      <c r="B8" s="70" t="s">
        <v>459</v>
      </c>
      <c r="C8" s="166" t="s">
        <v>295</v>
      </c>
      <c r="D8" s="166"/>
      <c r="E8" s="166"/>
      <c r="F8" s="166"/>
      <c r="G8" s="166"/>
      <c r="H8" s="166" t="s">
        <v>127</v>
      </c>
      <c r="I8" s="166"/>
      <c r="J8" s="166" t="s">
        <v>233</v>
      </c>
      <c r="K8" s="166"/>
      <c r="L8" s="167" t="s">
        <v>514</v>
      </c>
      <c r="M8" s="167"/>
      <c r="N8" s="167"/>
      <c r="O8" s="71" t="s">
        <v>260</v>
      </c>
      <c r="P8" s="71" t="s">
        <v>114</v>
      </c>
      <c r="Q8" s="71" t="s">
        <v>496</v>
      </c>
    </row>
    <row r="9" spans="2:17" ht="22.7" customHeight="1">
      <c r="B9" s="70" t="s">
        <v>459</v>
      </c>
      <c r="C9" s="166" t="s">
        <v>292</v>
      </c>
      <c r="D9" s="166"/>
      <c r="E9" s="166"/>
      <c r="F9" s="166"/>
      <c r="G9" s="166"/>
      <c r="H9" s="166" t="s">
        <v>108</v>
      </c>
      <c r="I9" s="166"/>
      <c r="J9" s="166" t="s">
        <v>145</v>
      </c>
      <c r="K9" s="166"/>
      <c r="L9" s="166" t="s">
        <v>111</v>
      </c>
      <c r="M9" s="166"/>
      <c r="N9" s="166"/>
      <c r="O9" s="71" t="s">
        <v>260</v>
      </c>
      <c r="P9" s="71" t="s">
        <v>490</v>
      </c>
      <c r="Q9" s="71" t="s">
        <v>481</v>
      </c>
    </row>
    <row r="10" spans="2:17" ht="22.7" customHeight="1">
      <c r="B10" s="70" t="s">
        <v>459</v>
      </c>
      <c r="C10" s="167" t="s">
        <v>234</v>
      </c>
      <c r="D10" s="167"/>
      <c r="E10" s="167"/>
      <c r="F10" s="167"/>
      <c r="G10" s="167"/>
      <c r="H10" s="166" t="s">
        <v>477</v>
      </c>
      <c r="I10" s="166"/>
      <c r="J10" s="166" t="s">
        <v>511</v>
      </c>
      <c r="K10" s="166"/>
      <c r="L10" s="166" t="s">
        <v>117</v>
      </c>
      <c r="M10" s="166"/>
      <c r="N10" s="166"/>
      <c r="O10" s="71" t="s">
        <v>260</v>
      </c>
      <c r="P10" s="71" t="s">
        <v>486</v>
      </c>
      <c r="Q10" s="71" t="s">
        <v>460</v>
      </c>
    </row>
    <row r="11" spans="2:17" ht="22.75" customHeight="1">
      <c r="B11" s="70" t="s">
        <v>459</v>
      </c>
      <c r="C11" s="167" t="s">
        <v>234</v>
      </c>
      <c r="D11" s="167"/>
      <c r="E11" s="167"/>
      <c r="F11" s="167"/>
      <c r="G11" s="167"/>
      <c r="H11" s="166" t="s">
        <v>477</v>
      </c>
      <c r="I11" s="166"/>
      <c r="J11" s="166" t="s">
        <v>511</v>
      </c>
      <c r="K11" s="166"/>
      <c r="L11" s="166" t="s">
        <v>223</v>
      </c>
      <c r="M11" s="166"/>
      <c r="N11" s="166"/>
      <c r="O11" s="71" t="s">
        <v>260</v>
      </c>
      <c r="P11" s="71" t="s">
        <v>120</v>
      </c>
      <c r="Q11" s="71" t="s">
        <v>468</v>
      </c>
    </row>
    <row r="12" spans="2:17" ht="22.7" customHeight="1">
      <c r="B12" s="70" t="s">
        <v>480</v>
      </c>
      <c r="C12" s="166" t="s">
        <v>74</v>
      </c>
      <c r="D12" s="166"/>
      <c r="E12" s="166"/>
      <c r="F12" s="166"/>
      <c r="G12" s="166"/>
      <c r="H12" s="166" t="s">
        <v>470</v>
      </c>
      <c r="I12" s="166"/>
      <c r="J12" s="166" t="s">
        <v>145</v>
      </c>
      <c r="K12" s="166"/>
      <c r="L12" s="166" t="s">
        <v>111</v>
      </c>
      <c r="M12" s="166"/>
      <c r="N12" s="166"/>
      <c r="O12" s="71" t="s">
        <v>260</v>
      </c>
      <c r="P12" s="71" t="s">
        <v>121</v>
      </c>
      <c r="Q12" s="71" t="s">
        <v>458</v>
      </c>
    </row>
    <row r="13" spans="2:17" ht="22.7" customHeight="1">
      <c r="B13" s="70" t="s">
        <v>480</v>
      </c>
      <c r="C13" s="166" t="s">
        <v>285</v>
      </c>
      <c r="D13" s="166"/>
      <c r="E13" s="166"/>
      <c r="F13" s="166"/>
      <c r="G13" s="166"/>
      <c r="H13" s="166" t="s">
        <v>457</v>
      </c>
      <c r="I13" s="166"/>
      <c r="J13" s="166" t="s">
        <v>145</v>
      </c>
      <c r="K13" s="166"/>
      <c r="L13" s="166" t="s">
        <v>111</v>
      </c>
      <c r="M13" s="166"/>
      <c r="N13" s="166"/>
      <c r="O13" s="71" t="s">
        <v>260</v>
      </c>
      <c r="P13" s="71" t="s">
        <v>474</v>
      </c>
      <c r="Q13" s="71" t="s">
        <v>492</v>
      </c>
    </row>
    <row r="14" spans="2:17" ht="22.7" customHeight="1">
      <c r="B14" s="70" t="s">
        <v>473</v>
      </c>
      <c r="C14" s="166" t="s">
        <v>277</v>
      </c>
      <c r="D14" s="166"/>
      <c r="E14" s="166"/>
      <c r="F14" s="166"/>
      <c r="G14" s="166"/>
      <c r="H14" s="166" t="s">
        <v>494</v>
      </c>
      <c r="I14" s="166"/>
      <c r="J14" s="166" t="s">
        <v>233</v>
      </c>
      <c r="K14" s="166"/>
      <c r="L14" s="166" t="s">
        <v>138</v>
      </c>
      <c r="M14" s="166"/>
      <c r="N14" s="166"/>
      <c r="O14" s="71" t="s">
        <v>260</v>
      </c>
      <c r="P14" s="71" t="s">
        <v>465</v>
      </c>
      <c r="Q14" s="71" t="s">
        <v>478</v>
      </c>
    </row>
    <row r="15" spans="2:17" ht="22.7" customHeight="1">
      <c r="B15" s="70" t="s">
        <v>462</v>
      </c>
      <c r="C15" s="167" t="s">
        <v>2</v>
      </c>
      <c r="D15" s="167"/>
      <c r="E15" s="167"/>
      <c r="F15" s="167"/>
      <c r="G15" s="167"/>
      <c r="H15" s="166" t="s">
        <v>136</v>
      </c>
      <c r="I15" s="166"/>
      <c r="J15" s="166" t="s">
        <v>145</v>
      </c>
      <c r="K15" s="166"/>
      <c r="L15" s="166" t="s">
        <v>126</v>
      </c>
      <c r="M15" s="166"/>
      <c r="N15" s="166"/>
      <c r="O15" s="71" t="s">
        <v>260</v>
      </c>
      <c r="P15" s="71" t="s">
        <v>128</v>
      </c>
      <c r="Q15" s="71" t="s">
        <v>455</v>
      </c>
    </row>
    <row r="16" spans="2:17" ht="22.75" customHeight="1">
      <c r="B16" s="70" t="s">
        <v>462</v>
      </c>
      <c r="C16" s="167" t="s">
        <v>275</v>
      </c>
      <c r="D16" s="167"/>
      <c r="E16" s="167"/>
      <c r="F16" s="167"/>
      <c r="G16" s="167"/>
      <c r="H16" s="166" t="s">
        <v>124</v>
      </c>
      <c r="I16" s="166"/>
      <c r="J16" s="166" t="s">
        <v>145</v>
      </c>
      <c r="K16" s="166"/>
      <c r="L16" s="166" t="s">
        <v>126</v>
      </c>
      <c r="M16" s="166"/>
      <c r="N16" s="166"/>
      <c r="O16" s="71" t="s">
        <v>260</v>
      </c>
      <c r="P16" s="71" t="s">
        <v>118</v>
      </c>
      <c r="Q16" s="71" t="s">
        <v>476</v>
      </c>
    </row>
    <row r="17" spans="2:17" ht="22.7" customHeight="1">
      <c r="B17" s="70" t="s">
        <v>462</v>
      </c>
      <c r="C17" s="166" t="s">
        <v>294</v>
      </c>
      <c r="D17" s="166"/>
      <c r="E17" s="166"/>
      <c r="F17" s="166"/>
      <c r="G17" s="166"/>
      <c r="H17" s="166" t="s">
        <v>112</v>
      </c>
      <c r="I17" s="166"/>
      <c r="J17" s="166" t="s">
        <v>145</v>
      </c>
      <c r="K17" s="166"/>
      <c r="L17" s="166" t="s">
        <v>126</v>
      </c>
      <c r="M17" s="166"/>
      <c r="N17" s="166"/>
      <c r="O17" s="71" t="s">
        <v>260</v>
      </c>
      <c r="P17" s="71" t="s">
        <v>134</v>
      </c>
      <c r="Q17" s="71" t="s">
        <v>489</v>
      </c>
    </row>
    <row r="18" spans="2:17" ht="22.7" customHeight="1">
      <c r="B18" s="70" t="s">
        <v>462</v>
      </c>
      <c r="C18" s="166" t="s">
        <v>293</v>
      </c>
      <c r="D18" s="166"/>
      <c r="E18" s="166"/>
      <c r="F18" s="166"/>
      <c r="G18" s="166"/>
      <c r="H18" s="166" t="s">
        <v>24</v>
      </c>
      <c r="I18" s="166"/>
      <c r="J18" s="166" t="s">
        <v>508</v>
      </c>
      <c r="K18" s="166"/>
      <c r="L18" s="167" t="s">
        <v>512</v>
      </c>
      <c r="M18" s="167"/>
      <c r="N18" s="167"/>
      <c r="O18" s="71" t="s">
        <v>260</v>
      </c>
      <c r="P18" s="71" t="s">
        <v>115</v>
      </c>
      <c r="Q18" s="71" t="s">
        <v>482</v>
      </c>
    </row>
    <row r="19" spans="2:17" ht="22.7" customHeight="1">
      <c r="B19" s="70" t="s">
        <v>462</v>
      </c>
      <c r="C19" s="166" t="s">
        <v>293</v>
      </c>
      <c r="D19" s="166"/>
      <c r="E19" s="166"/>
      <c r="F19" s="166"/>
      <c r="G19" s="166"/>
      <c r="H19" s="166" t="s">
        <v>24</v>
      </c>
      <c r="I19" s="166"/>
      <c r="J19" s="166" t="s">
        <v>508</v>
      </c>
      <c r="K19" s="166"/>
      <c r="L19" s="167" t="s">
        <v>466</v>
      </c>
      <c r="M19" s="167"/>
      <c r="N19" s="167"/>
      <c r="O19" s="71" t="s">
        <v>260</v>
      </c>
      <c r="P19" s="71" t="s">
        <v>109</v>
      </c>
      <c r="Q19" s="71" t="s">
        <v>469</v>
      </c>
    </row>
    <row r="20" spans="2:17" ht="22.75" customHeight="1">
      <c r="B20" s="70" t="s">
        <v>462</v>
      </c>
      <c r="C20" s="166" t="s">
        <v>283</v>
      </c>
      <c r="D20" s="166"/>
      <c r="E20" s="166"/>
      <c r="F20" s="166"/>
      <c r="G20" s="166"/>
      <c r="H20" s="166" t="s">
        <v>472</v>
      </c>
      <c r="I20" s="166"/>
      <c r="J20" s="166" t="s">
        <v>145</v>
      </c>
      <c r="K20" s="166"/>
      <c r="L20" s="166" t="s">
        <v>111</v>
      </c>
      <c r="M20" s="166"/>
      <c r="N20" s="166"/>
      <c r="O20" s="71" t="s">
        <v>260</v>
      </c>
      <c r="P20" s="71" t="s">
        <v>125</v>
      </c>
      <c r="Q20" s="71" t="s">
        <v>488</v>
      </c>
    </row>
    <row r="21" spans="2:17" ht="22.7" customHeight="1">
      <c r="B21" s="70" t="s">
        <v>462</v>
      </c>
      <c r="C21" s="167" t="s">
        <v>1</v>
      </c>
      <c r="D21" s="167"/>
      <c r="E21" s="167"/>
      <c r="F21" s="167"/>
      <c r="G21" s="167"/>
      <c r="H21" s="166" t="s">
        <v>136</v>
      </c>
      <c r="I21" s="166"/>
      <c r="J21" s="166" t="s">
        <v>145</v>
      </c>
      <c r="K21" s="166"/>
      <c r="L21" s="166" t="s">
        <v>126</v>
      </c>
      <c r="M21" s="166"/>
      <c r="N21" s="166"/>
      <c r="O21" s="71" t="s">
        <v>260</v>
      </c>
      <c r="P21" s="71" t="s">
        <v>132</v>
      </c>
      <c r="Q21" s="71" t="s">
        <v>464</v>
      </c>
    </row>
    <row r="22" spans="2:17" ht="22.7" customHeight="1">
      <c r="B22" s="70" t="s">
        <v>462</v>
      </c>
      <c r="C22" s="167" t="s">
        <v>276</v>
      </c>
      <c r="D22" s="167"/>
      <c r="E22" s="167"/>
      <c r="F22" s="167"/>
      <c r="G22" s="167"/>
      <c r="H22" s="166" t="s">
        <v>25</v>
      </c>
      <c r="I22" s="166"/>
      <c r="J22" s="167" t="s">
        <v>510</v>
      </c>
      <c r="K22" s="167"/>
      <c r="L22" s="167" t="s">
        <v>510</v>
      </c>
      <c r="M22" s="167"/>
      <c r="N22" s="167"/>
      <c r="O22" s="71" t="s">
        <v>260</v>
      </c>
      <c r="P22" s="71" t="s">
        <v>116</v>
      </c>
      <c r="Q22" s="71" t="s">
        <v>463</v>
      </c>
    </row>
    <row r="23" ht="19.6" customHeight="1"/>
    <row r="24" spans="7:17" ht="14.25" customHeight="1">
      <c r="G24" s="112" t="s">
        <v>270</v>
      </c>
      <c r="H24" s="112"/>
      <c r="O24" s="72" t="s">
        <v>195</v>
      </c>
      <c r="P24" s="98" t="s">
        <v>516</v>
      </c>
      <c r="Q24" s="98"/>
    </row>
    <row r="25" ht="85.15" customHeight="1"/>
    <row r="26" spans="2:4" ht="25.55" customHeight="1">
      <c r="B26" s="163" t="s">
        <v>129</v>
      </c>
      <c r="C26" s="163"/>
      <c r="D26" s="69" t="s">
        <v>104</v>
      </c>
    </row>
    <row r="27" spans="2:17" ht="22.7" customHeight="1">
      <c r="B27" s="70" t="s">
        <v>34</v>
      </c>
      <c r="C27" s="164" t="s">
        <v>33</v>
      </c>
      <c r="D27" s="164"/>
      <c r="E27" s="164"/>
      <c r="F27" s="164"/>
      <c r="G27" s="164"/>
      <c r="H27" s="164" t="s">
        <v>222</v>
      </c>
      <c r="I27" s="164"/>
      <c r="J27" s="164" t="s">
        <v>202</v>
      </c>
      <c r="K27" s="164"/>
      <c r="L27" s="164" t="s">
        <v>151</v>
      </c>
      <c r="M27" s="164"/>
      <c r="N27" s="164"/>
      <c r="O27" s="70" t="s">
        <v>244</v>
      </c>
      <c r="P27" s="70" t="s">
        <v>27</v>
      </c>
      <c r="Q27" s="70" t="s">
        <v>31</v>
      </c>
    </row>
    <row r="28" spans="2:17" ht="22.75" customHeight="1">
      <c r="B28" s="70" t="s">
        <v>462</v>
      </c>
      <c r="C28" s="167" t="s">
        <v>278</v>
      </c>
      <c r="D28" s="167"/>
      <c r="E28" s="167"/>
      <c r="F28" s="167"/>
      <c r="G28" s="167"/>
      <c r="H28" s="167" t="s">
        <v>519</v>
      </c>
      <c r="I28" s="167"/>
      <c r="J28" s="166" t="s">
        <v>142</v>
      </c>
      <c r="K28" s="166"/>
      <c r="L28" s="166" t="s">
        <v>131</v>
      </c>
      <c r="M28" s="166"/>
      <c r="N28" s="166"/>
      <c r="O28" s="71" t="s">
        <v>260</v>
      </c>
      <c r="P28" s="71" t="s">
        <v>110</v>
      </c>
      <c r="Q28" s="71" t="s">
        <v>483</v>
      </c>
    </row>
    <row r="29" spans="2:17" ht="22.7" customHeight="1">
      <c r="B29" s="70" t="s">
        <v>462</v>
      </c>
      <c r="C29" s="167" t="s">
        <v>235</v>
      </c>
      <c r="D29" s="167"/>
      <c r="E29" s="167"/>
      <c r="F29" s="167"/>
      <c r="G29" s="167"/>
      <c r="H29" s="166" t="s">
        <v>135</v>
      </c>
      <c r="I29" s="166"/>
      <c r="J29" s="166" t="s">
        <v>145</v>
      </c>
      <c r="K29" s="166"/>
      <c r="L29" s="166" t="s">
        <v>126</v>
      </c>
      <c r="M29" s="166"/>
      <c r="N29" s="166"/>
      <c r="O29" s="71" t="s">
        <v>260</v>
      </c>
      <c r="P29" s="71" t="s">
        <v>133</v>
      </c>
      <c r="Q29" s="71" t="s">
        <v>493</v>
      </c>
    </row>
    <row r="30" spans="2:17" ht="22.7" customHeight="1">
      <c r="B30" s="70" t="s">
        <v>462</v>
      </c>
      <c r="C30" s="167" t="s">
        <v>280</v>
      </c>
      <c r="D30" s="167"/>
      <c r="E30" s="167"/>
      <c r="F30" s="167"/>
      <c r="G30" s="167"/>
      <c r="H30" s="166" t="s">
        <v>495</v>
      </c>
      <c r="I30" s="166"/>
      <c r="J30" s="166" t="s">
        <v>142</v>
      </c>
      <c r="K30" s="166"/>
      <c r="L30" s="166" t="s">
        <v>131</v>
      </c>
      <c r="M30" s="166"/>
      <c r="N30" s="166"/>
      <c r="O30" s="71" t="s">
        <v>260</v>
      </c>
      <c r="P30" s="71" t="s">
        <v>122</v>
      </c>
      <c r="Q30" s="71" t="s">
        <v>452</v>
      </c>
    </row>
    <row r="31" spans="2:17" ht="22.7" customHeight="1">
      <c r="B31" s="70" t="s">
        <v>462</v>
      </c>
      <c r="C31" s="166" t="s">
        <v>287</v>
      </c>
      <c r="D31" s="166"/>
      <c r="E31" s="166"/>
      <c r="F31" s="166"/>
      <c r="G31" s="166"/>
      <c r="H31" s="166" t="s">
        <v>517</v>
      </c>
      <c r="I31" s="166"/>
      <c r="J31" s="166" t="s">
        <v>145</v>
      </c>
      <c r="K31" s="166"/>
      <c r="L31" s="166" t="s">
        <v>126</v>
      </c>
      <c r="M31" s="166"/>
      <c r="N31" s="166"/>
      <c r="O31" s="71" t="s">
        <v>260</v>
      </c>
      <c r="P31" s="71" t="s">
        <v>107</v>
      </c>
      <c r="Q31" s="71" t="s">
        <v>453</v>
      </c>
    </row>
    <row r="32" spans="2:17" ht="22.75" customHeight="1">
      <c r="B32" s="70" t="s">
        <v>462</v>
      </c>
      <c r="C32" s="167" t="s">
        <v>242</v>
      </c>
      <c r="D32" s="167"/>
      <c r="E32" s="167"/>
      <c r="F32" s="167"/>
      <c r="G32" s="167"/>
      <c r="H32" s="166" t="s">
        <v>23</v>
      </c>
      <c r="I32" s="166"/>
      <c r="J32" s="166" t="s">
        <v>145</v>
      </c>
      <c r="K32" s="166"/>
      <c r="L32" s="166" t="s">
        <v>126</v>
      </c>
      <c r="M32" s="166"/>
      <c r="N32" s="166"/>
      <c r="O32" s="71" t="s">
        <v>260</v>
      </c>
      <c r="P32" s="71" t="s">
        <v>119</v>
      </c>
      <c r="Q32" s="71" t="s">
        <v>475</v>
      </c>
    </row>
    <row r="33" spans="2:17" ht="22.7" customHeight="1">
      <c r="B33" s="70" t="s">
        <v>462</v>
      </c>
      <c r="C33" s="167" t="s">
        <v>279</v>
      </c>
      <c r="D33" s="167"/>
      <c r="E33" s="167"/>
      <c r="F33" s="167"/>
      <c r="G33" s="167"/>
      <c r="H33" s="166" t="s">
        <v>479</v>
      </c>
      <c r="I33" s="166"/>
      <c r="J33" s="166" t="s">
        <v>142</v>
      </c>
      <c r="K33" s="166"/>
      <c r="L33" s="166" t="s">
        <v>131</v>
      </c>
      <c r="M33" s="166"/>
      <c r="N33" s="166"/>
      <c r="O33" s="71" t="s">
        <v>260</v>
      </c>
      <c r="P33" s="71" t="s">
        <v>113</v>
      </c>
      <c r="Q33" s="71" t="s">
        <v>491</v>
      </c>
    </row>
    <row r="34" spans="2:17" ht="22.7" customHeight="1">
      <c r="B34" s="70" t="s">
        <v>487</v>
      </c>
      <c r="C34" s="166" t="s">
        <v>73</v>
      </c>
      <c r="D34" s="166"/>
      <c r="E34" s="166"/>
      <c r="F34" s="166"/>
      <c r="G34" s="166"/>
      <c r="H34" s="166" t="s">
        <v>485</v>
      </c>
      <c r="I34" s="166"/>
      <c r="J34" s="166" t="s">
        <v>145</v>
      </c>
      <c r="K34" s="166"/>
      <c r="L34" s="166" t="s">
        <v>111</v>
      </c>
      <c r="M34" s="166"/>
      <c r="N34" s="166"/>
      <c r="O34" s="71" t="s">
        <v>260</v>
      </c>
      <c r="P34" s="71" t="s">
        <v>130</v>
      </c>
      <c r="Q34" s="71" t="s">
        <v>484</v>
      </c>
    </row>
    <row r="35" spans="2:17" ht="22.7" customHeight="1">
      <c r="B35" s="70" t="s">
        <v>487</v>
      </c>
      <c r="C35" s="166" t="s">
        <v>284</v>
      </c>
      <c r="D35" s="166"/>
      <c r="E35" s="166"/>
      <c r="F35" s="166"/>
      <c r="G35" s="166"/>
      <c r="H35" s="166" t="s">
        <v>485</v>
      </c>
      <c r="I35" s="166"/>
      <c r="J35" s="166" t="s">
        <v>145</v>
      </c>
      <c r="K35" s="166"/>
      <c r="L35" s="166" t="s">
        <v>111</v>
      </c>
      <c r="M35" s="166"/>
      <c r="N35" s="166"/>
      <c r="O35" s="71" t="s">
        <v>260</v>
      </c>
      <c r="P35" s="71" t="s">
        <v>123</v>
      </c>
      <c r="Q35" s="71" t="s">
        <v>471</v>
      </c>
    </row>
    <row r="36" spans="2:17" ht="22.7" customHeight="1">
      <c r="B36" s="164" t="s">
        <v>221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71" t="s">
        <v>260</v>
      </c>
      <c r="P36" s="71" t="s">
        <v>454</v>
      </c>
      <c r="Q36" s="71" t="s">
        <v>467</v>
      </c>
    </row>
    <row r="37" spans="2:17" ht="22.75" customHeight="1">
      <c r="B37" s="164" t="s">
        <v>219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71" t="s">
        <v>260</v>
      </c>
      <c r="P37" s="71" t="s">
        <v>454</v>
      </c>
      <c r="Q37" s="71" t="s">
        <v>467</v>
      </c>
    </row>
    <row r="38" spans="2:17" ht="22.7" customHeight="1">
      <c r="B38" s="164" t="s">
        <v>243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71" t="s">
        <v>513</v>
      </c>
      <c r="P38" s="71" t="s">
        <v>518</v>
      </c>
      <c r="Q38" s="78" t="s">
        <v>471</v>
      </c>
    </row>
    <row r="39" ht="198.45" customHeight="1"/>
    <row r="40" spans="7:17" ht="14.25" customHeight="1">
      <c r="G40" s="112" t="s">
        <v>268</v>
      </c>
      <c r="H40" s="112"/>
      <c r="O40" s="72" t="s">
        <v>195</v>
      </c>
      <c r="P40" s="98" t="s">
        <v>516</v>
      </c>
      <c r="Q40" s="98"/>
    </row>
  </sheetData>
  <mergeCells count="117">
    <mergeCell ref="E2:M2"/>
    <mergeCell ref="E3:M3"/>
    <mergeCell ref="B4:C4"/>
    <mergeCell ref="C5:G5"/>
    <mergeCell ref="H5:I5"/>
    <mergeCell ref="J5:K5"/>
    <mergeCell ref="L5:N5"/>
    <mergeCell ref="F4:Q4"/>
    <mergeCell ref="B6:N6"/>
    <mergeCell ref="C7:G7"/>
    <mergeCell ref="H7:I7"/>
    <mergeCell ref="J7:K7"/>
    <mergeCell ref="L7:N7"/>
    <mergeCell ref="C8:G8"/>
    <mergeCell ref="H8:I8"/>
    <mergeCell ref="J8:K8"/>
    <mergeCell ref="L8:N8"/>
    <mergeCell ref="C9:G9"/>
    <mergeCell ref="H9:I9"/>
    <mergeCell ref="J9:K9"/>
    <mergeCell ref="L9:N9"/>
    <mergeCell ref="C10:G10"/>
    <mergeCell ref="H10:I10"/>
    <mergeCell ref="J10:K10"/>
    <mergeCell ref="L10:N10"/>
    <mergeCell ref="C11:G11"/>
    <mergeCell ref="H11:I11"/>
    <mergeCell ref="J11:K11"/>
    <mergeCell ref="L11:N11"/>
    <mergeCell ref="C12:G12"/>
    <mergeCell ref="H12:I12"/>
    <mergeCell ref="J12:K12"/>
    <mergeCell ref="L12:N12"/>
    <mergeCell ref="C13:G13"/>
    <mergeCell ref="H13:I13"/>
    <mergeCell ref="J13:K13"/>
    <mergeCell ref="L13:N13"/>
    <mergeCell ref="C14:G14"/>
    <mergeCell ref="H14:I14"/>
    <mergeCell ref="J14:K14"/>
    <mergeCell ref="L14:N14"/>
    <mergeCell ref="C15:G15"/>
    <mergeCell ref="H15:I15"/>
    <mergeCell ref="J15:K15"/>
    <mergeCell ref="L15:N15"/>
    <mergeCell ref="C16:G16"/>
    <mergeCell ref="H16:I16"/>
    <mergeCell ref="J16:K16"/>
    <mergeCell ref="L16:N16"/>
    <mergeCell ref="C17:G17"/>
    <mergeCell ref="H17:I17"/>
    <mergeCell ref="J17:K17"/>
    <mergeCell ref="L17:N17"/>
    <mergeCell ref="C18:G18"/>
    <mergeCell ref="H18:I18"/>
    <mergeCell ref="J18:K18"/>
    <mergeCell ref="L18:N18"/>
    <mergeCell ref="C19:G19"/>
    <mergeCell ref="H19:I19"/>
    <mergeCell ref="J19:K19"/>
    <mergeCell ref="L19:N19"/>
    <mergeCell ref="C20:G20"/>
    <mergeCell ref="H20:I20"/>
    <mergeCell ref="J20:K20"/>
    <mergeCell ref="L20:N20"/>
    <mergeCell ref="C21:G21"/>
    <mergeCell ref="H21:I21"/>
    <mergeCell ref="J21:K21"/>
    <mergeCell ref="L21:N21"/>
    <mergeCell ref="C22:G22"/>
    <mergeCell ref="H22:I22"/>
    <mergeCell ref="J22:K22"/>
    <mergeCell ref="L22:N22"/>
    <mergeCell ref="P24:Q24"/>
    <mergeCell ref="G24:H24"/>
    <mergeCell ref="B26:C26"/>
    <mergeCell ref="C27:G27"/>
    <mergeCell ref="H27:I27"/>
    <mergeCell ref="J27:K27"/>
    <mergeCell ref="L27:N27"/>
    <mergeCell ref="C28:G28"/>
    <mergeCell ref="H28:I28"/>
    <mergeCell ref="J28:K28"/>
    <mergeCell ref="L28:N28"/>
    <mergeCell ref="C29:G29"/>
    <mergeCell ref="H29:I29"/>
    <mergeCell ref="J29:K29"/>
    <mergeCell ref="L29:N29"/>
    <mergeCell ref="C30:G30"/>
    <mergeCell ref="H30:I30"/>
    <mergeCell ref="J30:K30"/>
    <mergeCell ref="L30:N30"/>
    <mergeCell ref="C31:G31"/>
    <mergeCell ref="H31:I31"/>
    <mergeCell ref="J31:K31"/>
    <mergeCell ref="L31:N31"/>
    <mergeCell ref="C32:G32"/>
    <mergeCell ref="H32:I32"/>
    <mergeCell ref="J32:K32"/>
    <mergeCell ref="L32:N32"/>
    <mergeCell ref="C33:G33"/>
    <mergeCell ref="H33:I33"/>
    <mergeCell ref="J33:K33"/>
    <mergeCell ref="L33:N33"/>
    <mergeCell ref="C34:G34"/>
    <mergeCell ref="H34:I34"/>
    <mergeCell ref="J34:K34"/>
    <mergeCell ref="L34:N34"/>
    <mergeCell ref="C35:G35"/>
    <mergeCell ref="H35:I35"/>
    <mergeCell ref="J35:K35"/>
    <mergeCell ref="L35:N35"/>
    <mergeCell ref="B36:N36"/>
    <mergeCell ref="B37:N37"/>
    <mergeCell ref="B38:N38"/>
    <mergeCell ref="P40:Q40"/>
    <mergeCell ref="G40:H40"/>
  </mergeCells>
  <printOptions/>
  <pageMargins left="0.7663888931274414" right="0" top="0" bottom="0" header="0" footer="0"/>
  <pageSetup horizontalDpi="600" verticalDpi="600" orientation="landscape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2019-03-22T02:21:05Z</cp:lastPrinted>
  <dcterms:created xsi:type="dcterms:W3CDTF">2011-03-10T01:58:41Z</dcterms:created>
  <dcterms:modified xsi:type="dcterms:W3CDTF">2019-03-22T02:21:19Z</dcterms:modified>
  <cp:category/>
  <cp:version/>
  <cp:contentType/>
  <cp:contentStatus/>
  <cp:revision>30</cp:revision>
</cp:coreProperties>
</file>